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8268" windowHeight="8628" tabRatio="613" activeTab="0"/>
  </bookViews>
  <sheets>
    <sheet name="Order Form" sheetId="1" r:id="rId1"/>
    <sheet name="Sheet1" sheetId="2" r:id="rId2"/>
  </sheets>
  <definedNames>
    <definedName name="_xlnm._FilterDatabase" localSheetId="0" hidden="1">'Order Form'!$A$3:$I$8847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<sst xmlns="http://schemas.openxmlformats.org/spreadsheetml/2006/main" count="1884" uniqueCount="1119">
  <si>
    <t>P3 Paints</t>
  </si>
  <si>
    <t xml:space="preserve">Steamroller “Basic” 1st, 2nd, and 3rd Place Certificates </t>
  </si>
  <si>
    <t>Special</t>
  </si>
  <si>
    <t>P3 Paint Rack</t>
  </si>
  <si>
    <t>Blister</t>
  </si>
  <si>
    <t>Order Total:</t>
  </si>
  <si>
    <t>Bloodstone</t>
  </si>
  <si>
    <t>Meredius Blue</t>
  </si>
  <si>
    <t>MSRP</t>
  </si>
  <si>
    <t>Book</t>
  </si>
  <si>
    <t>Jack Bone</t>
  </si>
  <si>
    <t>Battlefield Brown</t>
  </si>
  <si>
    <t>Rhulic Gold</t>
  </si>
  <si>
    <t>Moldy Ochre</t>
  </si>
  <si>
    <t>Menoth White Highlight</t>
  </si>
  <si>
    <t>Blighted Gold</t>
  </si>
  <si>
    <t>Bloodtracker Brown</t>
  </si>
  <si>
    <t>Cygnus Yellow</t>
  </si>
  <si>
    <t>Blue Ink</t>
  </si>
  <si>
    <t>Turquoise Ink</t>
  </si>
  <si>
    <t>Red Ink</t>
  </si>
  <si>
    <t>Brown Ink</t>
  </si>
  <si>
    <t>Yellow Ink</t>
  </si>
  <si>
    <t>Green Ink</t>
  </si>
  <si>
    <t>Cold Steel</t>
  </si>
  <si>
    <t>Full Price</t>
  </si>
  <si>
    <t>Beast Hide</t>
  </si>
  <si>
    <t>Traitor Green</t>
  </si>
  <si>
    <t>Ordic Olive</t>
  </si>
  <si>
    <t>Wurm Green</t>
  </si>
  <si>
    <t>Hobby Supplies</t>
  </si>
  <si>
    <t>Gnarls Green</t>
  </si>
  <si>
    <t>Iosan Green</t>
  </si>
  <si>
    <t>Thornwood Green</t>
  </si>
  <si>
    <t>Ironhull Grey</t>
  </si>
  <si>
    <t>Cygnar Blue Base</t>
  </si>
  <si>
    <t>Morrow White</t>
  </si>
  <si>
    <t>Cryx Bane Base</t>
  </si>
  <si>
    <t>Quick Silver</t>
  </si>
  <si>
    <t>Pig Iron</t>
  </si>
  <si>
    <t>Thamar Black</t>
  </si>
  <si>
    <t>Molten Bronze</t>
  </si>
  <si>
    <t>Radiant Platinum</t>
  </si>
  <si>
    <t>Bastion Grey</t>
  </si>
  <si>
    <t>Gun Corps Brown</t>
  </si>
  <si>
    <t>Solid Gold</t>
  </si>
  <si>
    <t>Rucksack Tan</t>
  </si>
  <si>
    <t>Umbral Umber</t>
  </si>
  <si>
    <t>Sulfuric Yellow</t>
  </si>
  <si>
    <t>Menoth White Base</t>
  </si>
  <si>
    <t>Thrall Flesh</t>
  </si>
  <si>
    <t>Cryx Bane Highlight</t>
  </si>
  <si>
    <t>Bootstrap Leather</t>
  </si>
  <si>
    <t>Hammerfall Khaki</t>
  </si>
  <si>
    <t>Brass Balls</t>
  </si>
  <si>
    <t>Type</t>
  </si>
  <si>
    <t>Beaten Purple</t>
  </si>
  <si>
    <t>Carnal Pink</t>
  </si>
  <si>
    <t>Murderous Magenta</t>
  </si>
  <si>
    <t>Sanguine Highlight</t>
  </si>
  <si>
    <t>Idrian Flesh</t>
  </si>
  <si>
    <t>Cygnar Blue Highlight</t>
  </si>
  <si>
    <t>Exile Blue</t>
  </si>
  <si>
    <t>Necrotite Green</t>
  </si>
  <si>
    <t>Greatcoat Grey</t>
  </si>
  <si>
    <t>Arcane Blue</t>
  </si>
  <si>
    <t>Frostbite</t>
  </si>
  <si>
    <t>Coal Black</t>
  </si>
  <si>
    <t>Underbelly Blue</t>
  </si>
  <si>
    <t>Trollblood Base</t>
  </si>
  <si>
    <t>Ryn Flesh</t>
  </si>
  <si>
    <t>Khardic Flesh</t>
  </si>
  <si>
    <t>Midlund Flesh</t>
  </si>
  <si>
    <t>Battledress Green</t>
  </si>
  <si>
    <t>Heartfire</t>
  </si>
  <si>
    <t>Skorne Red</t>
  </si>
  <si>
    <t>Sanguine Base</t>
  </si>
  <si>
    <t>Ember Orange</t>
  </si>
  <si>
    <t>Khador Red Base</t>
  </si>
  <si>
    <t>Khador Red Highlight</t>
  </si>
  <si>
    <t>8-75582-00466-7</t>
  </si>
  <si>
    <t>8-75582-00467-4</t>
  </si>
  <si>
    <t>8-75582-00469-8</t>
  </si>
  <si>
    <t>8-75582-00950-1</t>
  </si>
  <si>
    <t>8-75582-00951-8</t>
  </si>
  <si>
    <t>8-75582-00464-3</t>
  </si>
  <si>
    <t>8-75582-00943-3</t>
  </si>
  <si>
    <t>8-75582-00945-7</t>
  </si>
  <si>
    <t>8-75582-00946-4</t>
  </si>
  <si>
    <t>8-75582-00947-1</t>
  </si>
  <si>
    <t>8-75582-00949-5</t>
  </si>
  <si>
    <t>8-75582-00429-2</t>
  </si>
  <si>
    <t>8-75582-00952-5</t>
  </si>
  <si>
    <t>8-75582-00953-2</t>
  </si>
  <si>
    <t>8-75582-00954-9</t>
  </si>
  <si>
    <t>8-75582-00955-6</t>
  </si>
  <si>
    <t>8-75582-00956-3</t>
  </si>
  <si>
    <t>8-75582-00958-7</t>
  </si>
  <si>
    <t>8-75582-00959-4</t>
  </si>
  <si>
    <t>8-75582-00961-7</t>
  </si>
  <si>
    <t>8-75582-00962-4</t>
  </si>
  <si>
    <t>8-75582-00963-1</t>
  </si>
  <si>
    <t>8-75582-00964-8</t>
  </si>
  <si>
    <t>8-75582-00965-5</t>
  </si>
  <si>
    <t>8-75582-00966-2</t>
  </si>
  <si>
    <t>8-75582-00967-9</t>
  </si>
  <si>
    <t>FP3: Mixing Medium</t>
  </si>
  <si>
    <t>8-75582-00911-2</t>
  </si>
  <si>
    <t>8-75582-00912-9</t>
  </si>
  <si>
    <t>8-75582-00913-6</t>
  </si>
  <si>
    <t>8-75582-00914-3</t>
  </si>
  <si>
    <t>8-75582-00916-7</t>
  </si>
  <si>
    <t>8-75582-00917-4</t>
  </si>
  <si>
    <t>8-75582-00918-1</t>
  </si>
  <si>
    <t>8-75582-00920-4</t>
  </si>
  <si>
    <t>8-75582-00921-1</t>
  </si>
  <si>
    <t>8-75582-00922-8</t>
  </si>
  <si>
    <t>8-75582-00923-5</t>
  </si>
  <si>
    <t>8-75582-00924-2</t>
  </si>
  <si>
    <t>8-75582-00925-9</t>
  </si>
  <si>
    <t>8-75582-00926-6</t>
  </si>
  <si>
    <t>8-75582-00927-3</t>
  </si>
  <si>
    <t>8-75582-00930-3</t>
  </si>
  <si>
    <t>8-75582-00932-7</t>
  </si>
  <si>
    <t>8-75582-00933-4</t>
  </si>
  <si>
    <t>8-75582-00934-1</t>
  </si>
  <si>
    <t>8-75582-00935-8</t>
  </si>
  <si>
    <t>8-75582-00936-5</t>
  </si>
  <si>
    <t>8-75582-00937-2</t>
  </si>
  <si>
    <t>8-75582-00938-9</t>
  </si>
  <si>
    <t>8-75582-00939-6</t>
  </si>
  <si>
    <t>8-75582-00940-2</t>
  </si>
  <si>
    <t>8-75582-00941-9</t>
  </si>
  <si>
    <t>Code</t>
  </si>
  <si>
    <t>Quantity</t>
  </si>
  <si>
    <t>Description</t>
  </si>
  <si>
    <t>Barcode</t>
  </si>
  <si>
    <t>Wholesale</t>
  </si>
  <si>
    <t>Total</t>
  </si>
  <si>
    <t>Box</t>
  </si>
  <si>
    <t>FP3: Modeling and Painting Volume 1 DVD</t>
  </si>
  <si>
    <t>DVD</t>
  </si>
  <si>
    <t xml:space="preserve">FP3: Large Drybrush     </t>
  </si>
  <si>
    <t xml:space="preserve">FP3: Large Flat Brush    </t>
  </si>
  <si>
    <t xml:space="preserve">FP3: Small Flat Brush   </t>
  </si>
  <si>
    <t xml:space="preserve">FP3: Work Studio  Brush    </t>
  </si>
  <si>
    <t>Running Total</t>
  </si>
  <si>
    <t xml:space="preserve">Flesh Wash </t>
  </si>
  <si>
    <t>Armor Wash</t>
  </si>
  <si>
    <t>8-75582-00982-2</t>
  </si>
  <si>
    <t>8-75582-00974-7</t>
  </si>
  <si>
    <t>8-75582-00975-4</t>
  </si>
  <si>
    <t>8-75582-00976-1</t>
  </si>
  <si>
    <t>8-75582-00977-8</t>
  </si>
  <si>
    <t>8-75582-00978-5</t>
  </si>
  <si>
    <t>8-75582-00968-6</t>
  </si>
  <si>
    <t>8-75582-00969-3</t>
  </si>
  <si>
    <t>8-75582-00970-9</t>
  </si>
  <si>
    <t>8-75582-00971-6</t>
  </si>
  <si>
    <t>8-75582-00972-3</t>
  </si>
  <si>
    <t>8-75582-00979-2</t>
  </si>
  <si>
    <t>8-75582-00980-8</t>
  </si>
  <si>
    <t>8-75582-00981-5</t>
  </si>
  <si>
    <t>8-75582-00919-8</t>
  </si>
  <si>
    <t>8-75582-00973-0</t>
  </si>
  <si>
    <t>8-75582-00960-0</t>
  </si>
  <si>
    <t>8-75582-00957-0</t>
  </si>
  <si>
    <t>8-75582-00944-0</t>
  </si>
  <si>
    <t>8-75582-00942-6</t>
  </si>
  <si>
    <t>8-75582-00931-0</t>
  </si>
  <si>
    <t>8-75582-00929-7</t>
  </si>
  <si>
    <t>8-75582-00928-0</t>
  </si>
  <si>
    <t>8-75582-00915-0</t>
  </si>
  <si>
    <t>1-933362-27-8</t>
  </si>
  <si>
    <t>Steamroller Pin Kit 1st, 2nd, and 3rd Place Pins</t>
  </si>
  <si>
    <t>8-75582-00948-8</t>
  </si>
  <si>
    <t>8-75582-01785-8</t>
  </si>
  <si>
    <t>Formula P3 Cutting Mat</t>
  </si>
  <si>
    <t>Steamroller Best Paint/Best Sport Pin Add-On Kit</t>
  </si>
  <si>
    <t>Organized Play</t>
  </si>
  <si>
    <t>Special Order Only</t>
  </si>
  <si>
    <t>Gravedigger Denim</t>
  </si>
  <si>
    <t>Sickly Skin</t>
  </si>
  <si>
    <t>Meaty Ochre</t>
  </si>
  <si>
    <t>Bogrin Brown</t>
  </si>
  <si>
    <t>Bog Moss</t>
  </si>
  <si>
    <t>Piggy Purple</t>
  </si>
  <si>
    <t>Kossite Flesh</t>
  </si>
  <si>
    <t>Caspian Flesh</t>
  </si>
  <si>
    <t>Deathless Metal</t>
  </si>
  <si>
    <t>8-75582-02081-0</t>
  </si>
  <si>
    <t>8-75582-02044-5</t>
  </si>
  <si>
    <t>8-75582-02050-6</t>
  </si>
  <si>
    <t>8-75582-02051-3</t>
  </si>
  <si>
    <t>8-75582-02053-7</t>
  </si>
  <si>
    <t>8-75582-02172-5</t>
  </si>
  <si>
    <t>8-75582-02073-5</t>
  </si>
  <si>
    <t>8-75582-02074-2</t>
  </si>
  <si>
    <t>8-75582-02041-4</t>
  </si>
  <si>
    <t>Flip-top Bottle</t>
  </si>
  <si>
    <t>Inferno Orange</t>
  </si>
  <si>
    <t>Eldritch</t>
  </si>
  <si>
    <t>Blazing Ink</t>
  </si>
  <si>
    <t>Boiler Black</t>
  </si>
  <si>
    <t>Galvanized Steel</t>
  </si>
  <si>
    <t>8-75582- 02348-4</t>
  </si>
  <si>
    <t>8-75582- 02349-1</t>
  </si>
  <si>
    <t>Monsterpocalypse – Strike Fighters &amp; Rocket Chopper: G.U.A.R.D. Unit (resin)</t>
  </si>
  <si>
    <t>8-75582- 02350-7</t>
  </si>
  <si>
    <t>Monsterpocalypse – G-Tanks &amp; Repair Truck: G.U.A.R.D. Unit (resin)</t>
  </si>
  <si>
    <t>8-75582- 02351-4</t>
  </si>
  <si>
    <t>Monsterpocalypse – Chompers, Destructomite &amp; Explodohawk: Planet Eaters Unit (resin)</t>
  </si>
  <si>
    <t>8-75582- 02352-1</t>
  </si>
  <si>
    <t>Monsterpocalypse – Belchers &amp; Crawler: Planet Eaters Unit (resin)</t>
  </si>
  <si>
    <t>8-75582- 02353-8</t>
  </si>
  <si>
    <t>Monsterpocalypse – Zor-Maxim: Shadow Sun Syndicate Monster (metal/resin)</t>
  </si>
  <si>
    <t>Monsterpocalypse – S-Type Shinobi &amp; Interceptor: Shadow Sun Syndicate Unit (metal/resin)</t>
  </si>
  <si>
    <t>Monsterpocalypse – Sun Fighter and Shadow Gate: Shadow Sun Syndicate Unit (metal/resin)</t>
  </si>
  <si>
    <t>Monsterpocalypse – Cthugrosh: Lords of Cthul Monster (resin)</t>
  </si>
  <si>
    <t>Monsterpocalypse – Spitter &amp; Task Master: Lords of Cthul Unit (metal/resin)</t>
  </si>
  <si>
    <t>Monsterpocalypse – Squix &amp; Meat Slave: Lords of Cthul Unit (resin)</t>
  </si>
  <si>
    <t>8-75582- 02354-5</t>
  </si>
  <si>
    <t>8-75582- 02355-2</t>
  </si>
  <si>
    <t>8-75582- 02356-9</t>
  </si>
  <si>
    <t>8-75582- 02357-6</t>
  </si>
  <si>
    <t>8-75582- 02358-3</t>
  </si>
  <si>
    <t>8-75582- 02359-0</t>
  </si>
  <si>
    <t>BAHI</t>
  </si>
  <si>
    <t>8-75582- 02396-5</t>
  </si>
  <si>
    <t>Skyscraper – Monsterpocalypse Building (resin)</t>
  </si>
  <si>
    <r>
      <t xml:space="preserve">Downtown High Rise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Building (resin)</t>
    </r>
  </si>
  <si>
    <t xml:space="preserve">Corporate HQ – Monsterpocalypse Building (resin) </t>
  </si>
  <si>
    <t xml:space="preserve">Com Array – Monsterpocalypse Building (resin) </t>
  </si>
  <si>
    <t xml:space="preserve">Industrial Complex – Monsterpocalypse Building (resin) </t>
  </si>
  <si>
    <t xml:space="preserve">Power Plant – Monsterpocalypse Building (resin) </t>
  </si>
  <si>
    <t>8-75582- 02406-1</t>
  </si>
  <si>
    <t>8-75582- 02407-8</t>
  </si>
  <si>
    <t xml:space="preserve">8-75582- 02408-5 </t>
  </si>
  <si>
    <t>8-75582- 02409-2</t>
  </si>
  <si>
    <t>8-75582- 02410-8</t>
  </si>
  <si>
    <t>8-75582- 02411-5</t>
  </si>
  <si>
    <t>Ares Mothership – Monsterpocalypse Martian Menace Monster (metal/resin)</t>
  </si>
  <si>
    <t>Saucers, Power Pods &amp; Hunter – Monsterpocalypse Martian Menace Units (resin)</t>
  </si>
  <si>
    <t xml:space="preserve">Vanguard &amp; Hunter – Monsterpocalypse Martian Menace Units (resin) </t>
  </si>
  <si>
    <t xml:space="preserve">Terra Khan – Monsterpocalypse Terrasaur Monster (resin) </t>
  </si>
  <si>
    <t xml:space="preserve">Carnidon &amp; Spikodon – Monsterpocalypse Terrasaur Units (metal/resin) </t>
  </si>
  <si>
    <t xml:space="preserve">Raptix &amp; Brontox – Monsterpocalypse Terrasaur Units (metal/resin) </t>
  </si>
  <si>
    <t>8-75582- 02360-6</t>
  </si>
  <si>
    <t>8-75582- 02361-3</t>
  </si>
  <si>
    <t xml:space="preserve">8-75582- 02362-0 </t>
  </si>
  <si>
    <t>8-75582- 02363-7</t>
  </si>
  <si>
    <t>8-75582- 02364-4</t>
  </si>
  <si>
    <t>8-75582- 02365-1</t>
  </si>
  <si>
    <r>
      <t xml:space="preserve">Sky Sentinel – </t>
    </r>
    <r>
      <rPr>
        <i/>
        <sz val="10"/>
        <color indexed="8"/>
        <rFont val="Times New Roman"/>
        <family val="1"/>
      </rPr>
      <t xml:space="preserve">Monsterpocalypse </t>
    </r>
    <r>
      <rPr>
        <sz val="10"/>
        <color indexed="8"/>
        <rFont val="Times New Roman"/>
        <family val="1"/>
      </rPr>
      <t>G.U.A.R.D. Monster (resin)</t>
    </r>
    <r>
      <rPr>
        <i/>
        <sz val="10"/>
        <color indexed="8"/>
        <rFont val="Times New Roman"/>
        <family val="1"/>
      </rPr>
      <t> </t>
    </r>
  </si>
  <si>
    <r>
      <t xml:space="preserve">Deimos-9 – </t>
    </r>
    <r>
      <rPr>
        <i/>
        <sz val="10"/>
        <color indexed="8"/>
        <rFont val="Times New Roman"/>
        <family val="1"/>
      </rPr>
      <t xml:space="preserve">Monsterpocalypse </t>
    </r>
    <r>
      <rPr>
        <sz val="10"/>
        <color indexed="8"/>
        <rFont val="Times New Roman"/>
        <family val="1"/>
      </rPr>
      <t>Martian Menace Monster (resin)</t>
    </r>
    <r>
      <rPr>
        <i/>
        <sz val="10"/>
        <color indexed="8"/>
        <rFont val="Times New Roman"/>
        <family val="1"/>
      </rPr>
      <t> </t>
    </r>
  </si>
  <si>
    <r>
      <t xml:space="preserve">G.U.A.R.D. Defense Base – </t>
    </r>
    <r>
      <rPr>
        <i/>
        <sz val="10"/>
        <color indexed="8"/>
        <rFont val="Times New Roman"/>
        <family val="1"/>
      </rPr>
      <t xml:space="preserve">Monsterpocalypse </t>
    </r>
    <r>
      <rPr>
        <sz val="10"/>
        <color indexed="8"/>
        <rFont val="Times New Roman"/>
        <family val="1"/>
      </rPr>
      <t>Building (resin)</t>
    </r>
    <r>
      <rPr>
        <i/>
        <sz val="10"/>
        <color indexed="8"/>
        <rFont val="Times New Roman"/>
        <family val="1"/>
      </rPr>
      <t> </t>
    </r>
  </si>
  <si>
    <r>
      <t xml:space="preserve">Martian Command Post – </t>
    </r>
    <r>
      <rPr>
        <i/>
        <sz val="10"/>
        <color indexed="8"/>
        <rFont val="Times New Roman"/>
        <family val="1"/>
      </rPr>
      <t xml:space="preserve">Monsterpocalypse </t>
    </r>
    <r>
      <rPr>
        <sz val="10"/>
        <color indexed="8"/>
        <rFont val="Times New Roman"/>
        <family val="1"/>
      </rPr>
      <t>Building (resin)</t>
    </r>
    <r>
      <rPr>
        <i/>
        <sz val="10"/>
        <color indexed="8"/>
        <rFont val="Times New Roman"/>
        <family val="1"/>
      </rPr>
      <t> </t>
    </r>
  </si>
  <si>
    <t>Available?</t>
  </si>
  <si>
    <t>OOS</t>
  </si>
  <si>
    <t>Trollblood Highlight</t>
  </si>
  <si>
    <t xml:space="preserve">Zor-Raiden – Monsterpocalypse Shadow Syndicate Monster (metal/resin) </t>
  </si>
  <si>
    <t xml:space="preserve">Rogzor – Monsterpocalypse Planet Eaters Monster (resin) </t>
  </si>
  <si>
    <t xml:space="preserve">Harbinger Comet Shard – Monsterpocalypse Building (resin) </t>
  </si>
  <si>
    <t xml:space="preserve">Shadow Sun Industries – Monsterpocalypse Building (resin) </t>
  </si>
  <si>
    <t xml:space="preserve">8-75582- 02366-8 </t>
  </si>
  <si>
    <t>8-75582- 02367-5</t>
  </si>
  <si>
    <t>8-75582- 02420-7</t>
  </si>
  <si>
    <t>8-75582- 02419-1</t>
  </si>
  <si>
    <t>8-75582- 02435-1</t>
  </si>
  <si>
    <t>8-75582- 02436-8</t>
  </si>
  <si>
    <r>
      <t>Tokyo Triumph –</t>
    </r>
    <r>
      <rPr>
        <i/>
        <sz val="10"/>
        <rFont val="Times New Roman"/>
        <family val="1"/>
      </rPr>
      <t xml:space="preserve"> Monsterpocalypse </t>
    </r>
    <r>
      <rPr>
        <sz val="10"/>
        <rFont val="Times New Roman"/>
        <family val="1"/>
      </rPr>
      <t>Building (resin)</t>
    </r>
    <r>
      <rPr>
        <i/>
        <sz val="10"/>
        <rFont val="Times New Roman"/>
        <family val="1"/>
      </rPr>
      <t> </t>
    </r>
  </si>
  <si>
    <r>
      <t>Imperial State Building –</t>
    </r>
    <r>
      <rPr>
        <i/>
        <sz val="10"/>
        <rFont val="Times New Roman"/>
        <family val="1"/>
      </rPr>
      <t xml:space="preserve"> Monsterpocalypse </t>
    </r>
    <r>
      <rPr>
        <sz val="10"/>
        <rFont val="Times New Roman"/>
        <family val="1"/>
      </rPr>
      <t>Building (resin)</t>
    </r>
    <r>
      <rPr>
        <i/>
        <sz val="10"/>
        <rFont val="Times New Roman"/>
        <family val="1"/>
      </rPr>
      <t> </t>
    </r>
  </si>
  <si>
    <t xml:space="preserve"> 8-75582- 02369-9 </t>
  </si>
  <si>
    <t xml:space="preserve"> 8-75582- 02371-2</t>
  </si>
  <si>
    <t xml:space="preserve"> 8-75582- 02424-5</t>
  </si>
  <si>
    <t xml:space="preserve"> 8-75582- 02425-2</t>
  </si>
  <si>
    <t xml:space="preserve"> 8-75582- 02423-8</t>
  </si>
  <si>
    <r>
      <t xml:space="preserve">Armodax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Terrasaurs Monster (resin)</t>
    </r>
    <r>
      <rPr>
        <i/>
        <sz val="10"/>
        <rFont val="Times New Roman"/>
        <family val="1"/>
      </rPr>
      <t> </t>
    </r>
  </si>
  <si>
    <r>
      <t xml:space="preserve">Yasheth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Lords of Cthul Monster (resin)</t>
    </r>
    <r>
      <rPr>
        <i/>
        <sz val="10"/>
        <rFont val="Times New Roman"/>
        <family val="1"/>
      </rPr>
      <t> </t>
    </r>
  </si>
  <si>
    <r>
      <t xml:space="preserve">Void Gate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Building (resin)</t>
    </r>
    <r>
      <rPr>
        <i/>
        <sz val="10"/>
        <rFont val="Times New Roman"/>
        <family val="1"/>
      </rPr>
      <t> </t>
    </r>
  </si>
  <si>
    <r>
      <t xml:space="preserve">Apartment Building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Building (resin)</t>
    </r>
    <r>
      <rPr>
        <i/>
        <sz val="10"/>
        <rFont val="Times New Roman"/>
        <family val="1"/>
      </rPr>
      <t> </t>
    </r>
  </si>
  <si>
    <r>
      <t xml:space="preserve">Mount Terra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Building (resin)</t>
    </r>
    <r>
      <rPr>
        <i/>
        <sz val="10"/>
        <rFont val="Times New Roman"/>
        <family val="1"/>
      </rPr>
      <t> </t>
    </r>
  </si>
  <si>
    <t>8-75582--02438-2</t>
  </si>
  <si>
    <t>8-75582- 02368-2 </t>
  </si>
  <si>
    <t>8-75582- 02370-5</t>
  </si>
  <si>
    <t>8-75582- 02414-6</t>
  </si>
  <si>
    <t>8-75582-02443-6</t>
  </si>
  <si>
    <t>8-75582-02444-3</t>
  </si>
  <si>
    <t>8-75582-02445-0</t>
  </si>
  <si>
    <r>
      <t>Krakenoctus –</t>
    </r>
    <r>
      <rPr>
        <i/>
        <sz val="10"/>
        <rFont val="Times New Roman"/>
        <family val="1"/>
      </rPr>
      <t xml:space="preserve"> Monsterpocalypse </t>
    </r>
    <r>
      <rPr>
        <sz val="10"/>
        <rFont val="Times New Roman"/>
        <family val="1"/>
      </rPr>
      <t>Triton Monster (resin)</t>
    </r>
  </si>
  <si>
    <r>
      <t>Hammerklak –</t>
    </r>
    <r>
      <rPr>
        <i/>
        <sz val="10"/>
        <rFont val="Times New Roman"/>
        <family val="1"/>
      </rPr>
      <t xml:space="preserve"> Monsterpocalypse </t>
    </r>
    <r>
      <rPr>
        <sz val="10"/>
        <rFont val="Times New Roman"/>
        <family val="1"/>
      </rPr>
      <t>Subterran Uprising Monster (metal/resin)</t>
    </r>
  </si>
  <si>
    <r>
      <t>Statue of Liberty –</t>
    </r>
    <r>
      <rPr>
        <i/>
        <sz val="10"/>
        <rFont val="Times New Roman"/>
        <family val="1"/>
      </rPr>
      <t xml:space="preserve"> Monsterpocalypse </t>
    </r>
    <r>
      <rPr>
        <sz val="10"/>
        <rFont val="Times New Roman"/>
        <family val="1"/>
      </rPr>
      <t>Building (resin)</t>
    </r>
  </si>
  <si>
    <r>
      <t xml:space="preserve">King Kondo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Empire of the Apes Monster (resin/metal)</t>
    </r>
  </si>
  <si>
    <r>
      <t xml:space="preserve">Assault Apes &amp; Rocket Ape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Empire of the Apes Units (metal)</t>
    </r>
  </si>
  <si>
    <r>
      <t xml:space="preserve">Ape Gunners &amp; Ape Infiltrator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Empire of the Apes Units (metal)</t>
    </r>
  </si>
  <si>
    <r>
      <t>Jungle Fortress –</t>
    </r>
    <r>
      <rPr>
        <i/>
        <sz val="10"/>
        <rFont val="Times New Roman"/>
        <family val="1"/>
      </rPr>
      <t xml:space="preserve"> Monsterpocalypse </t>
    </r>
    <r>
      <rPr>
        <sz val="10"/>
        <rFont val="Times New Roman"/>
        <family val="1"/>
      </rPr>
      <t>Building (resin)</t>
    </r>
  </si>
  <si>
    <t>8-75582- 02447-4</t>
  </si>
  <si>
    <t>8-75582-02448-1</t>
  </si>
  <si>
    <t>8-75582- 02449-8</t>
  </si>
  <si>
    <t>8-75582-02450-4</t>
  </si>
  <si>
    <r>
      <t xml:space="preserve">General Hondo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Empire of the Apes Monster (resin)</t>
    </r>
  </si>
  <si>
    <t>8-75582- 02457-3</t>
  </si>
  <si>
    <r>
      <t xml:space="preserve">Cyber Khan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Uber Corp International Monster (metal/resin)</t>
    </r>
  </si>
  <si>
    <r>
      <t xml:space="preserve">Carnitrons and Robo Brontox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Uber Corp International Unit (metal/resin)</t>
    </r>
  </si>
  <si>
    <r>
      <t xml:space="preserve">Shinobots, Shinobot Gunner, and UCI Jet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Uber Corp International Unit (metal/resin)</t>
    </r>
  </si>
  <si>
    <t>8-75582- 02470-2</t>
  </si>
  <si>
    <t>8-75582- 02471-9</t>
  </si>
  <si>
    <t>8-75582- 02472-6</t>
  </si>
  <si>
    <t>Mage Hunter Green</t>
  </si>
  <si>
    <t>Muddy Wash</t>
  </si>
  <si>
    <t>Amethyst Rose</t>
  </si>
  <si>
    <t>Asheth Grey</t>
  </si>
  <si>
    <t>Bad Bruise</t>
  </si>
  <si>
    <t>Orgoth Bronze</t>
  </si>
  <si>
    <r>
      <t xml:space="preserve">Gorghadratron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Uber Corp International Monster (metal/resin)</t>
    </r>
  </si>
  <si>
    <r>
      <t xml:space="preserve">UIC Industries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Building (resin)</t>
    </r>
  </si>
  <si>
    <r>
      <t>Riot Quest</t>
    </r>
    <r>
      <rPr>
        <sz val="10"/>
        <rFont val="Times New Roman"/>
        <family val="1"/>
      </rPr>
      <t xml:space="preserve"> Throwdown Prize Kit </t>
    </r>
    <r>
      <rPr>
        <i/>
        <sz val="10"/>
        <rFont val="Times New Roman"/>
        <family val="1"/>
      </rPr>
      <t> </t>
    </r>
  </si>
  <si>
    <r>
      <t xml:space="preserve">White Dajan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Empire of the Apes Monster (resin)</t>
    </r>
  </si>
  <si>
    <r>
      <t xml:space="preserve">Ulgoth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Lords of Cthul Monster (metal/resin)</t>
    </r>
  </si>
  <si>
    <r>
      <t xml:space="preserve">Snatchers &amp; Hellion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Lords of Cthul Units (metal)</t>
    </r>
  </si>
  <si>
    <r>
      <t xml:space="preserve">Ape Bombers &amp; Command Ape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Empire of the Apes Units (metal)</t>
    </r>
  </si>
  <si>
    <t>Sgt. Titanica - Monsterpocalypse Green Fury Monster (Alt Sculpt) (metal)</t>
  </si>
  <si>
    <r>
      <t xml:space="preserve">Nova ESR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G.U.A.R.D. Monster (metal/resin)</t>
    </r>
  </si>
  <si>
    <r>
      <t xml:space="preserve">Xaxor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Planet Eaters Monster (metal/resin)</t>
    </r>
  </si>
  <si>
    <r>
      <t xml:space="preserve">Exo-Armors &amp; MR-Tank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G.U.A.R.D. Units (metal/resin)</t>
    </r>
  </si>
  <si>
    <r>
      <t xml:space="preserve">Scorchers &amp; Exterminatrix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Planet Eaters Units (metal/resin)</t>
    </r>
  </si>
  <si>
    <t>8-75582-02486-3</t>
  </si>
  <si>
    <t>8-75582-02485-6</t>
  </si>
  <si>
    <t>8-75582-02508-2</t>
  </si>
  <si>
    <t>8-75582-02509-9</t>
  </si>
  <si>
    <t>8-75582-02510-5</t>
  </si>
  <si>
    <t>8-75582-02511-2</t>
  </si>
  <si>
    <t>8-75582-02477-1</t>
  </si>
  <si>
    <t>8-75582-02518-1</t>
  </si>
  <si>
    <t>8-75582-02519-8</t>
  </si>
  <si>
    <t>8-75582-02520-4</t>
  </si>
  <si>
    <t>8-75582-02521-1</t>
  </si>
  <si>
    <t>8-75582-02522-8</t>
  </si>
  <si>
    <r>
      <t xml:space="preserve">Pteradax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Terrasaurs Monster (metal/resin)</t>
    </r>
  </si>
  <si>
    <r>
      <t xml:space="preserve">Tharsis-5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Martian Menace Monster (metal/resin)</t>
    </r>
  </si>
  <si>
    <r>
      <t xml:space="preserve">Reapers &amp; Harvester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Martian Menace Units (metal/resin)</t>
    </r>
  </si>
  <si>
    <r>
      <t xml:space="preserve">Bellowers &amp; Pteradactix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Terrasaurs Units (metal/resin)</t>
    </r>
  </si>
  <si>
    <t>8-75582-02530-3</t>
  </si>
  <si>
    <t>8-75582-02531-0</t>
  </si>
  <si>
    <t>8-75582-02532-7</t>
  </si>
  <si>
    <t>8-75582-02533-4</t>
  </si>
  <si>
    <t>Steel Shell Crabs &amp; Psi-Eel - Triton Unit (metal)</t>
  </si>
  <si>
    <t>Mollock Brutes &amp; Mollock Berserker - Subterran Unit (metal)</t>
  </si>
  <si>
    <t>Incinerus - Elemental Champions Monster (resin/metal)</t>
  </si>
  <si>
    <t>8-75582-02542-6</t>
  </si>
  <si>
    <t>8-75582-02543-3</t>
  </si>
  <si>
    <t>8-75582-02544-0</t>
  </si>
  <si>
    <t>8-75582-02545-7</t>
  </si>
  <si>
    <t>Zor-Magna - Shadow Sun Monster (resin/metal)</t>
  </si>
  <si>
    <t>Mecha-Maxim - Uber Corp International Monster (resin/metal) </t>
  </si>
  <si>
    <t>C-Type Shinobi, Elite C-Type Shinobi, Shadow Rider - Shadow Sun Unit (metal)</t>
  </si>
  <si>
    <t xml:space="preserve">Xixorax - Savage Swarm Monster (resin/metal) </t>
  </si>
  <si>
    <t>Hover Tanks &amp; Ape Robot - Uber Corp International Unit (metal)</t>
  </si>
  <si>
    <t>8-75582-02552-5</t>
  </si>
  <si>
    <t>8-75582-02553-2</t>
  </si>
  <si>
    <t>8-75582-02554-9</t>
  </si>
  <si>
    <t>8-75582-02555-6</t>
  </si>
  <si>
    <t>8-75582-02556-3</t>
  </si>
  <si>
    <t>Sergeant Titanica – Monsterpocalypse Green Fury Monster (metal/resin)</t>
  </si>
  <si>
    <t>8-75582-02563-1</t>
  </si>
  <si>
    <t>Globbicus – Monsterpocalypse Waste Monster (metal/resin)</t>
  </si>
  <si>
    <t>Scavenger Vans and Scrapper – Monsterpocalypse Green Fury Unit (metal)</t>
  </si>
  <si>
    <t>8-75582-02565-5</t>
  </si>
  <si>
    <t>Toxxos and Absorbers – Monsterpocalypse Waste Unit (metal/resin)</t>
  </si>
  <si>
    <t>8-75582-02566-2</t>
  </si>
  <si>
    <r>
      <t>Monsterpocalypse Crush Hour Prize Kit (</t>
    </r>
    <r>
      <rPr>
        <sz val="10"/>
        <color indexed="25"/>
        <rFont val="Times New Roman"/>
        <family val="1"/>
      </rPr>
      <t>Dice Saloon</t>
    </r>
    <r>
      <rPr>
        <sz val="10"/>
        <rFont val="Times New Roman"/>
        <family val="1"/>
      </rPr>
      <t>)</t>
    </r>
  </si>
  <si>
    <t>Leviatrhron Monsterpocalypse Tritons Monster (metal/resin)</t>
  </si>
  <si>
    <t>8-75582-02570-9</t>
  </si>
  <si>
    <t>8-75582-02572-3</t>
  </si>
  <si>
    <t>Megaton Mashup Monsterpocalypse Gallamaxus (metal/resin) - was previously an April release</t>
  </si>
  <si>
    <t>8-75582-02578-5</t>
  </si>
  <si>
    <t>Smashbille Monsterpocalypse Campaign Product (mixed)</t>
  </si>
  <si>
    <t>Monsterpocalypse Blastikutter Subterran Uprising Monster (metal/resin) was previously an April Release</t>
  </si>
  <si>
    <t>8-75582-02571-6</t>
  </si>
  <si>
    <t>8-75582-02579-2</t>
  </si>
  <si>
    <t>Monsterpocalypse City Assets 1 (metal) was previously a May Release</t>
  </si>
  <si>
    <t>Monsterpocalypse Contruction Yard Building (metal/resin) was previously a May Release</t>
  </si>
  <si>
    <t>8-75582-02580-8</t>
  </si>
  <si>
    <t>Monsterpocalypse City Assets 2 (metal/resin) was previously a May Release</t>
  </si>
  <si>
    <t>8-75582-02581-5</t>
  </si>
  <si>
    <t>Monsterpocalypse City Assets 3 (metal/resin) was previously a May Release</t>
  </si>
  <si>
    <t>8-75582-02582-2</t>
  </si>
  <si>
    <t>Monsterpocalypse Rocket Gantry Building (resin)</t>
  </si>
  <si>
    <t>Monsterpocalypse Media Company Building (resin)</t>
  </si>
  <si>
    <t>Monsterpocalypse Cathedral Building (resin)</t>
  </si>
  <si>
    <t>8-75582-02583-3</t>
  </si>
  <si>
    <t>8-75582-02586-0</t>
  </si>
  <si>
    <t>8-75582-02587-7</t>
  </si>
  <si>
    <t>Monsterpocalypse Rastaban Draken Armada Monster (resin)</t>
  </si>
  <si>
    <t>Monsterpocalypse Fusiliers, Elite Fusilier Warder Draken Armada (resin)</t>
  </si>
  <si>
    <t>Monsterpocalypse Coursers, Elite Courser Draken Berserker Draken Armada (resin)</t>
  </si>
  <si>
    <t>8-75582-02591-4</t>
  </si>
  <si>
    <t>8-75582-02592-1</t>
  </si>
  <si>
    <t>8-75582-02593-8</t>
  </si>
  <si>
    <t>Monsterpocalypse Zybanos Draken Armada Monster (resin) previously Aug release</t>
  </si>
  <si>
    <t>Monsterpocalypse Bastion Lander Building (resin) previously Aug release</t>
  </si>
  <si>
    <t>8-75582-02594-5</t>
  </si>
  <si>
    <t>8-75582-02595-2</t>
  </si>
  <si>
    <t>8-75582-02577-8</t>
  </si>
  <si>
    <t>Warcaster Marcher Worlds Command Group Starter Set</t>
  </si>
  <si>
    <t>Warcaster Marcher Worlds Coalition Weaver Solo</t>
  </si>
  <si>
    <t>Warcaster Marcher Worlds Combat Engineer Solo</t>
  </si>
  <si>
    <t>Warcaster Marcher Worlds Ranger Fire Team Squad</t>
  </si>
  <si>
    <t>Warcaster Marcher Worlds Dusk Wolf B Light Warjack Vairant</t>
  </si>
  <si>
    <t>Warcaster Iron Star Alliance Command Group Starter Set</t>
  </si>
  <si>
    <t>Warcaster Iron Star Alliance Paladin Weaver Solo</t>
  </si>
  <si>
    <t>Warcaster Iron Star Alliance Paladin Aegis Attachment</t>
  </si>
  <si>
    <t>Warcaster Iron Star Alliance Paladin Enforcers Squad</t>
  </si>
  <si>
    <t>Warcaster Iron Star Alliance Firebrand B Light Warjack Variant</t>
  </si>
  <si>
    <t xml:space="preserve">Warcaster Marcher Worlds Dusk Wolf A Weapon Pack </t>
  </si>
  <si>
    <t>Warcaster Marcher Worlds Dusk Wolf B Weapon Pack</t>
  </si>
  <si>
    <t>Warcaster Iron Star Alliance Firebrand A Weapon Pak</t>
  </si>
  <si>
    <t>Warcaster Iron Star Alliance Firebrand B Weapoon Pack</t>
  </si>
  <si>
    <t>Warcaster Void Gates</t>
  </si>
  <si>
    <t>Warcaster Marcher Worlds Hunter Solo</t>
  </si>
  <si>
    <t>Warcaster Marcher Worlds Dusk Wolf A Light Warjack</t>
  </si>
  <si>
    <t>Warcaster Marcher Worlds Artermis Fang Solo</t>
  </si>
  <si>
    <t>Warcaster Iron Star Alliance Paladin Commander Solo</t>
  </si>
  <si>
    <t>Warcaster Iron Star Alliance Firebrand A Light Warjack</t>
  </si>
  <si>
    <t>Warcaster Iron Star Alliance Justicar Voss Solo</t>
  </si>
  <si>
    <t>Warcaster Wild Card Voitek Sudal, Bounty Hunter Solo</t>
  </si>
  <si>
    <t>Warcaster Wild Card Baron Cassius Mooregrave Solo</t>
  </si>
  <si>
    <t>Warcaster Marcher Worlds Strike Raptor A Heavy Warjack</t>
  </si>
  <si>
    <t>Warcaster Marcher Worlds Strike Raptor A Weapon Pack</t>
  </si>
  <si>
    <t>Warcaster Iron Star Alliance Morningstar A Heavy Warjack</t>
  </si>
  <si>
    <t xml:space="preserve">Warcaster Iron Star Alliance Morningstar A Weapon Pack </t>
  </si>
  <si>
    <t>Warcaster Marcher Worlds Ranger Heavy Support Squad</t>
  </si>
  <si>
    <t>Warcaster Iron Star Alliance Paladin Annihilators Squad</t>
  </si>
  <si>
    <t>Warcaster Aeternus Continuum Command Group Starter Set</t>
  </si>
  <si>
    <t>Warcaster Aeternus Continuum Immortal Weaver Solo</t>
  </si>
  <si>
    <t>Warcaster Aeternus Continuum Maruader Solo</t>
  </si>
  <si>
    <t>Warcaster Aeternus Continuum Grafter Solo</t>
  </si>
  <si>
    <t>Warcaster Aeternus Continuum Vassal Reavers Squad</t>
  </si>
  <si>
    <t>Warcaster Aeternus Continuum Scourge A Light Warjack</t>
  </si>
  <si>
    <t>Warcaster Aeternus Continuum Nemesis A Heavy Warjack</t>
  </si>
  <si>
    <t>Warcaster Aeternus Continuum Vassal Witch Hunters Squad</t>
  </si>
  <si>
    <t>Warcaster Aeternus Continuum Hierotheos Raxis Solo</t>
  </si>
  <si>
    <t>Warcaster Aeternus Continuum Scourge B Light Warjack Variant</t>
  </si>
  <si>
    <t>Warcaster Aeternus Continuum Scourge A Weapon Pack</t>
  </si>
  <si>
    <t>Warcaster Aeternus Continuum Scourge B Weapon Pack</t>
  </si>
  <si>
    <t xml:space="preserve">Warcaster Aeternus Continuum Nemesis A Weapon Pack </t>
  </si>
  <si>
    <t>8-75582-02897-9</t>
  </si>
  <si>
    <t>8-75582-02600-3</t>
  </si>
  <si>
    <t>8-75582-02601-0</t>
  </si>
  <si>
    <t>8-75582-02602-7</t>
  </si>
  <si>
    <t>8-75582-02617-1</t>
  </si>
  <si>
    <t>8-75582-02598-3</t>
  </si>
  <si>
    <t>8-75582-02603-4</t>
  </si>
  <si>
    <t>8-75582-02604-1</t>
  </si>
  <si>
    <t>8-75582-02605-8</t>
  </si>
  <si>
    <t>8-75582-02618-8</t>
  </si>
  <si>
    <t>8-75582-02599-0</t>
  </si>
  <si>
    <t>8-75582-02606-5</t>
  </si>
  <si>
    <t>8-75582-02607-2</t>
  </si>
  <si>
    <t>8-75582-02608-9</t>
  </si>
  <si>
    <t>8-75582-02609-6</t>
  </si>
  <si>
    <t>8-75582-02619-5</t>
  </si>
  <si>
    <t>8-75582-02614-0</t>
  </si>
  <si>
    <t>8-75582-02615-7</t>
  </si>
  <si>
    <t>8-75582-02616-4</t>
  </si>
  <si>
    <t>8-75582-02610-2</t>
  </si>
  <si>
    <t>8-75582-02611-9</t>
  </si>
  <si>
    <t>8-75582-02612-6</t>
  </si>
  <si>
    <t>8-75582-02613-3</t>
  </si>
  <si>
    <t>Monsterpocalypse Voyaka 099 Zerkalo Bloc Monster (Resin)</t>
  </si>
  <si>
    <t>8-75582-02631-7</t>
  </si>
  <si>
    <t>Monsterpocalypse WW82s &amp; Propo Walker Zerkalo Bloc Unit (Resin)</t>
  </si>
  <si>
    <t>8-75582-02632-4</t>
  </si>
  <si>
    <t>Monsterpocalypse LTA Fighters &amp; LTA Gunship Zerkalo Bloc Unit (Resin)</t>
  </si>
  <si>
    <t>8-75582-02633-1</t>
  </si>
  <si>
    <t>8-75582-02621-8</t>
  </si>
  <si>
    <t>8-75582-02634-8</t>
  </si>
  <si>
    <t>8-75582-02644-7</t>
  </si>
  <si>
    <t>8-75582-02623-2</t>
  </si>
  <si>
    <t>8-75582-02645-4</t>
  </si>
  <si>
    <t>8-75582-02622-5</t>
  </si>
  <si>
    <t>8-75582-02635-5</t>
  </si>
  <si>
    <t>8-75582-02646-1</t>
  </si>
  <si>
    <t>8-75582-02624-9</t>
  </si>
  <si>
    <t>8-75582-02647-8</t>
  </si>
  <si>
    <t>8-75582-02636-2</t>
  </si>
  <si>
    <t>8-75582-02648-5</t>
  </si>
  <si>
    <t>8-75582-02625-6</t>
  </si>
  <si>
    <t>8-75582-02649-2</t>
  </si>
  <si>
    <t>8-75582-02626-3</t>
  </si>
  <si>
    <t>8-75582-02627-0</t>
  </si>
  <si>
    <t>8-75582-02628-7</t>
  </si>
  <si>
    <t>Monsterpocalypse Komkor 001 Zerkalo Bloc Monster (Resin)</t>
  </si>
  <si>
    <t>Monsterpocalypse Reclamation Facility Building (Resin)</t>
  </si>
  <si>
    <t>8-75582-02652-2</t>
  </si>
  <si>
    <t>8-75582-02653-9</t>
  </si>
  <si>
    <t>8-75582-02639-3</t>
  </si>
  <si>
    <t>8-75582-02641-6</t>
  </si>
  <si>
    <t>8-75582-02643-0</t>
  </si>
  <si>
    <t>Warcaster Wild Card Captain Jax Redblade Solo</t>
  </si>
  <si>
    <t xml:space="preserve">Warcaster Pendulum Prize Kit </t>
  </si>
  <si>
    <t>Warcaster First Contact Release Event Prize Kit</t>
  </si>
  <si>
    <t>8-75582-02662-1</t>
  </si>
  <si>
    <t xml:space="preserve">Monsterpocalypse SPAR and Voroto Walker Zerkalo Bloc Unit </t>
  </si>
  <si>
    <t>8-75582-02663-8</t>
  </si>
  <si>
    <t>Monsterpocalypse Zavod 075 Zerkalo Bloc Monster (RESIN)</t>
  </si>
  <si>
    <t>Monsterpocalypse Gausamal Draken Armada Monster (Resin)</t>
  </si>
  <si>
    <t>8-75582-02667-6</t>
  </si>
  <si>
    <t>8-75582-02668-3</t>
  </si>
  <si>
    <t>Monsterpocalypse Stalkers and Draken Mystic Draken Armada Unit (metal)</t>
  </si>
  <si>
    <t>8-75582-02693-5</t>
  </si>
  <si>
    <t xml:space="preserve">Monsterpocalypse Bashers and Blaster Legion of Mutates Unit </t>
  </si>
  <si>
    <t>8-75582-02694-2</t>
  </si>
  <si>
    <t>Monsterpocalypse The Preceptor Masters of the 8th Dimension (Resin)</t>
  </si>
  <si>
    <t>8-75582-02695-9</t>
  </si>
  <si>
    <t>Monsterpocalypse Voiders and Facilitator Masters of the 8th Dim Unit (Resin)</t>
  </si>
  <si>
    <t>8-75582-02696-6</t>
  </si>
  <si>
    <t>Monsterpocalypse Cassander Legion of Mutates Monster (Resin)</t>
  </si>
  <si>
    <t>STORE NAME (PLEASE ADD)</t>
  </si>
  <si>
    <t>SHIPPING ADDRESS (PLEASE ADD)</t>
  </si>
  <si>
    <t>8-75582-02702-4</t>
  </si>
  <si>
    <t>8-75582-02703-1</t>
  </si>
  <si>
    <t>8-75582-02752-9</t>
  </si>
  <si>
    <t>8-75582-02753-6</t>
  </si>
  <si>
    <t>8-75582-02756-7</t>
  </si>
  <si>
    <t>8-75582-02757-4</t>
  </si>
  <si>
    <t>8-75582-02758-1</t>
  </si>
  <si>
    <t>8-75582-02759-8</t>
  </si>
  <si>
    <t>Monsterpocalypse Elemental Champions Protectors Starter Set (Resin)</t>
  </si>
  <si>
    <t xml:space="preserve">Monsterpocalypse Fire Kami &amp; Air Avatar Elemental Champions Unit </t>
  </si>
  <si>
    <t>Monsterpocalypse Dire Ants and Spy Fly Savage Swarm Unit</t>
  </si>
  <si>
    <t>Monsterpocalypse Taharka Legion of Mutates Monster (Resin)</t>
  </si>
  <si>
    <t xml:space="preserve">Monsterpocalypse Slashers and Clicker Legion of Mutates Unit </t>
  </si>
  <si>
    <t>Monsterpocalypse The Magistrate Masters of the 8th Dimension Monster (Resin)</t>
  </si>
  <si>
    <t>Monsterpocalypse Jurors and Abrogator Master of the 8th Dimension Unit</t>
  </si>
  <si>
    <t>Monsterpocalypse Savage Swarm Destroyers Starter Set (Resin)</t>
  </si>
  <si>
    <r>
      <t xml:space="preserve">Carnage Corners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fabric playmat, generic box packaging</t>
    </r>
  </si>
  <si>
    <r>
      <t xml:space="preserve">Isle of Annihilation – </t>
    </r>
    <r>
      <rPr>
        <i/>
        <sz val="10"/>
        <rFont val="Times New Roman"/>
        <family val="1"/>
      </rPr>
      <t xml:space="preserve">Monsterpocalypse </t>
    </r>
    <r>
      <rPr>
        <sz val="10"/>
        <rFont val="Times New Roman"/>
        <family val="1"/>
      </rPr>
      <t>fabric playmat, generic box packaging</t>
    </r>
  </si>
  <si>
    <t>Monsterpocalypse Obliteration Boulevard Fabric Playmat Neoprene generic box packaging</t>
  </si>
  <si>
    <t>Warcaster Collision Course Expansion</t>
  </si>
  <si>
    <t>Warcaster Empyrean Command Group Starter</t>
  </si>
  <si>
    <t>Warcaster Empyrean Fulcrum Solo</t>
  </si>
  <si>
    <t>Warcaster Empyrean Factotum Solo</t>
  </si>
  <si>
    <t>Warcaster Empyrean Oculus Solo</t>
  </si>
  <si>
    <t>Warcaster Empyrean Astreus, Aeon The First Magnitude Hero Solo</t>
  </si>
  <si>
    <t>Warcaster Empyrean Saber Vanguard Squad</t>
  </si>
  <si>
    <t>Warcaster Empyrean Daemon B Light Warjack</t>
  </si>
  <si>
    <t>Warcaster Empyrean Daemon A Weapon Pack</t>
  </si>
  <si>
    <t>Warcaster Empyeran Daemon B Weapon Pack</t>
  </si>
  <si>
    <t xml:space="preserve">Warcaster Empyrean Saber Strikeforce </t>
  </si>
  <si>
    <t>8-75582-02768-0</t>
  </si>
  <si>
    <t>8-75582-02698-0</t>
  </si>
  <si>
    <t>8-75582-02697-3</t>
  </si>
  <si>
    <t>8-75582-02710-9</t>
  </si>
  <si>
    <t>8-75582-02711-6</t>
  </si>
  <si>
    <t>8-75582-02713-0</t>
  </si>
  <si>
    <t>8-75582-02715-4</t>
  </si>
  <si>
    <t>8-75582-02718-5</t>
  </si>
  <si>
    <t>8-75582-02724-6</t>
  </si>
  <si>
    <t>8-75582-02746-8</t>
  </si>
  <si>
    <t>8-75582-02747-5</t>
  </si>
  <si>
    <t>8-75582-02717-8</t>
  </si>
  <si>
    <t>8-75582-02767-3</t>
  </si>
  <si>
    <t>Monsterpocalypse Tyrranix Terrasaurs Monster (Resin)</t>
  </si>
  <si>
    <t>Monsterpocalypse Mogroth Lords of Cthul Monster (Resin)</t>
  </si>
  <si>
    <t>Warcaster Marcher Worlds Coalition Weaver Alternative</t>
  </si>
  <si>
    <t>Warcaster Marcher Worlds Combat Engineer Coffee Break Exclusive</t>
  </si>
  <si>
    <t>Warcaster Aeternus Continuum Microbrew Maurader Exclusive</t>
  </si>
  <si>
    <t>Brewgrosh Exclusive</t>
  </si>
  <si>
    <t>Monsterpocalypse Phobos 7 Martian Menace Monster (Resin)</t>
  </si>
  <si>
    <t>Monsterpocalypse Earth Knight Green Fury Monster (Resin)</t>
  </si>
  <si>
    <t>Monsterpocalypse Carnidon, Exo Armor, &amp;Assault Ape Protectors Elite Unit (Resin)</t>
  </si>
  <si>
    <t>Monsterpocalypse Chomper, Snatcher, &amp; Reaper Destroyers Elite Unit (Resin)</t>
  </si>
  <si>
    <t>Warcaster Marcher Worlds Razorbat Light Vehicle (Resin)</t>
  </si>
  <si>
    <t>Warcaster Iron Star Alliance Interceptor Light Vehicle (Resin)</t>
  </si>
  <si>
    <t>Warcaster Aeternus Continuum Scythe Light Vehicle (Resin)</t>
  </si>
  <si>
    <t>Warcaster Empyrean Zenith Light Vehicle (Resin)</t>
  </si>
  <si>
    <t>8-75582-02774-1</t>
  </si>
  <si>
    <t>8-75582-02775-8</t>
  </si>
  <si>
    <t>8-75582-02776-5</t>
  </si>
  <si>
    <t>8-75582-02777-2</t>
  </si>
  <si>
    <t>8-75582-02737-6</t>
  </si>
  <si>
    <t>8-75582-02730-7</t>
  </si>
  <si>
    <t>8-75582-02707-9</t>
  </si>
  <si>
    <t>8-75582-02721-5</t>
  </si>
  <si>
    <t>Warcaster Marcher Worlds Strike Raptor B Weapon Pack</t>
  </si>
  <si>
    <t>8-75582-02743-7</t>
  </si>
  <si>
    <t xml:space="preserve">Warcaster Iron Star Alliance Morningstar B Weapon Pack </t>
  </si>
  <si>
    <t xml:space="preserve">Warcaster Aeternus Continuum Nemesis B Weapon Pack </t>
  </si>
  <si>
    <t>Warcaster Empyrean Sentinel A Weapon Pack</t>
  </si>
  <si>
    <t>8-75582-02744-4</t>
  </si>
  <si>
    <t>8-75582-02732-1</t>
  </si>
  <si>
    <t>8-75582-02745-1</t>
  </si>
  <si>
    <t>8-75582-02709-3</t>
  </si>
  <si>
    <t>8-75582-02748-2</t>
  </si>
  <si>
    <t>8-75582-02725-3</t>
  </si>
  <si>
    <t>Warcaster Marcher Worlds Strike Raptor B  Heavy Warjack</t>
  </si>
  <si>
    <t>Warcaster Iron Star Alliance Morningstar B  Heavy Warjack</t>
  </si>
  <si>
    <t>Warcaster Aeternus Continuum Nemesis B  Heavy Warjack</t>
  </si>
  <si>
    <t>Warcaster Empyrean Sentinel A Heavy Warjack</t>
  </si>
  <si>
    <t>8-75582-027390-6</t>
  </si>
  <si>
    <t>Monsterpocalypse Ketos Crab Tritons Building (Resin)</t>
  </si>
  <si>
    <t>Monsterpocalypse Smog Factory Subterran Uprising Building (Resin)</t>
  </si>
  <si>
    <t>Monsterpocalypse Outreach Center Legion of Mutates Building (Resin)</t>
  </si>
  <si>
    <t>Monsterpocalypse Myriad Singularity Masters of the 8th Dim Building (Resin)</t>
  </si>
  <si>
    <t>Warcaster Marcher Worlds Warder Attachment</t>
  </si>
  <si>
    <t>Warcaster Iron Star Alliance Paladin Siegebreaker Solo (Resin)</t>
  </si>
  <si>
    <t xml:space="preserve">Warcaster Aeternus Continuum Reaker Attachment </t>
  </si>
  <si>
    <t>Warcaster Corebus Wild Cards Hero Solo (Resin)</t>
  </si>
  <si>
    <t xml:space="preserve">Warcaster Doctor Myra Hurst Wild Cards Hero Solo </t>
  </si>
  <si>
    <t>Warcaster Harlan Sek, the Curator, Wild Cards Hero Solo</t>
  </si>
  <si>
    <t xml:space="preserve">Warcaster Empyrean Sentinel B Weapon Pack </t>
  </si>
  <si>
    <t xml:space="preserve">Warcaster Empyrean Sentinel B Heavy Warjack </t>
  </si>
  <si>
    <t>Warcaster Empyrean Daemon A Light Warjack</t>
  </si>
  <si>
    <t>Warcaster Empyrean Aerolith Attachment (Resin)</t>
  </si>
  <si>
    <t>8-75582-02798-7</t>
  </si>
  <si>
    <t>8-75582-02799-4</t>
  </si>
  <si>
    <t>8-75582-02800-7</t>
  </si>
  <si>
    <t>8-75582-02801-4</t>
  </si>
  <si>
    <t>8-75582-02734-5</t>
  </si>
  <si>
    <t>8-75582-02728-4</t>
  </si>
  <si>
    <t>8-75582-02705-5</t>
  </si>
  <si>
    <t>8-75582-02740-6</t>
  </si>
  <si>
    <t>8-75582-02741-3</t>
  </si>
  <si>
    <t>8-75582-02742-0</t>
  </si>
  <si>
    <t>8-75582-02749-9</t>
  </si>
  <si>
    <t>8-75582-02726-0</t>
  </si>
  <si>
    <t>8-75582-02723-9</t>
  </si>
  <si>
    <t>8-75582-02719-2</t>
  </si>
  <si>
    <t>Monsterpocalypse Dice Set - Does not come with retailer packaging</t>
  </si>
  <si>
    <r>
      <t xml:space="preserve">Monsterpocalypse – Protectors Starter Set </t>
    </r>
    <r>
      <rPr>
        <sz val="10"/>
        <rFont val="Times New Roman"/>
        <family val="1"/>
      </rPr>
      <t xml:space="preserve"> SEE 51120 AND 51121 </t>
    </r>
  </si>
  <si>
    <r>
      <t xml:space="preserve">Monsterpocalypse – Destroyers Starter Set  </t>
    </r>
    <r>
      <rPr>
        <sz val="10"/>
        <rFont val="Times New Roman"/>
        <family val="1"/>
      </rPr>
      <t xml:space="preserve">SEE 51120 AND 51121 </t>
    </r>
  </si>
  <si>
    <t xml:space="preserve">Monsterpocalypse Grizzi Green Fury Monster (Resin)  Exclusive </t>
  </si>
  <si>
    <t>Warcaster Marcher Worlds Warder Variant</t>
  </si>
  <si>
    <t>Warcaster Iron Star Alliance Paladin Weaver Variant</t>
  </si>
  <si>
    <t>Warcastere Aeternus Continuum Marauder Variant</t>
  </si>
  <si>
    <t>Warcaster Empyrean Fulcrum Variant</t>
  </si>
  <si>
    <t>Warcaster Empyrean Oculus Variant</t>
  </si>
  <si>
    <t>Warcaster Marcher Worlds Objective Marker (no retail packaging)</t>
  </si>
  <si>
    <t>Warcaster Iron Star Alliance Objective Marker (no retail packaging)</t>
  </si>
  <si>
    <t>Warcaster Aeternus Continuum Objective Marker (no retail packaging)</t>
  </si>
  <si>
    <t>Warcaster Empyrean Objective Marker (no retail packaging)</t>
  </si>
  <si>
    <t>Warcaster Tech Silo Marker (no retail packaging)</t>
  </si>
  <si>
    <t>Warcaster Data Terminals (no retail packaging)</t>
  </si>
  <si>
    <t>Warcaster Supply Crates (no retail packaging)</t>
  </si>
  <si>
    <t>Warcastere Energy Cells (no retail packaging)</t>
  </si>
  <si>
    <t>Warcaster Bastion Gate Run Race Map (no retail packaging)</t>
  </si>
  <si>
    <t>8-75582-02803-8</t>
  </si>
  <si>
    <t>8-75582-02804-5</t>
  </si>
  <si>
    <t>8-75582-02805-2</t>
  </si>
  <si>
    <t>8-75582-02806-9</t>
  </si>
  <si>
    <t>8-75582-02733-8</t>
  </si>
  <si>
    <t>8-75582-02807-6</t>
  </si>
  <si>
    <t>8-75582-02727-7</t>
  </si>
  <si>
    <t>8-75582-02808-3</t>
  </si>
  <si>
    <t>8-75582-02704-8</t>
  </si>
  <si>
    <t>8-75582-02809-0</t>
  </si>
  <si>
    <t>8-75582-02716-1</t>
  </si>
  <si>
    <t>8-75582-02810-6</t>
  </si>
  <si>
    <t>Monsterpocalypse Slingoozer Waste Monster (Resin)</t>
  </si>
  <si>
    <t>Monsterpocalypse Gakura - Empire of the Apes Monster (Resin)</t>
  </si>
  <si>
    <t>Monsterpocalyspe U-Tank, WW-82, and Scorcher, Destroyers Units</t>
  </si>
  <si>
    <t>Monsterpocalyse G-Tank, C-Type Shinobi and Ape Gunner Protectors Units</t>
  </si>
  <si>
    <t>Warcaster Marcher Worlds Ranger Infilitrators Squad</t>
  </si>
  <si>
    <t>Warcaster Iron Star Alliance Paladin Defenders Squad</t>
  </si>
  <si>
    <t>Warcaster Aeternus Continuum Vassal Raiders Squad</t>
  </si>
  <si>
    <t>Warcaster Empyrean Saber Guardians Squad</t>
  </si>
  <si>
    <t>Warcaster Marcher Worlds Blast Shield Mantlet (Resin)   was 82031</t>
  </si>
  <si>
    <t>Warcaster Iron Star Alliance Force Barrier Mantlet (Resin)  was 82037</t>
  </si>
  <si>
    <t>Warcaster Aeternus Continuum Defense Pylon Mantlet (Resin) was 84028</t>
  </si>
  <si>
    <t>Warcaster Empyrean Carapax Mantlet (Resin) was 87028</t>
  </si>
  <si>
    <t>8-75582-02812-0</t>
  </si>
  <si>
    <t>8-75582-02813-7</t>
  </si>
  <si>
    <t>8-75582-02814-4</t>
  </si>
  <si>
    <t>8-75582-02815-1</t>
  </si>
  <si>
    <t>8-75582-02816-8</t>
  </si>
  <si>
    <t>8-75582-02817-5</t>
  </si>
  <si>
    <t>Monsterpocalypse Defender X GUARD Monster (Resin)</t>
  </si>
  <si>
    <t>Monsterpocalypse Gorghadra Planet Eater Monster (Resin)</t>
  </si>
  <si>
    <t>Monsterpocalypse Numitor Legion of Mutates Monster (Resin)</t>
  </si>
  <si>
    <t>Monsterpocalypse Shriekers and Hopper Legion of Mutates Unit (Resin)</t>
  </si>
  <si>
    <t>Monsterpocalypse The Conductor Masters of the 8th Dim Monster (Resin)</t>
  </si>
  <si>
    <t>Monsterpocalypse Dervishes and Tuner Masters of the 8th Dim Unit</t>
  </si>
  <si>
    <t>Warcaster Aeternus Continuum Aenigma  (Resin)</t>
  </si>
  <si>
    <t>Warcaster Empyrean Execrator Nix (Resin)</t>
  </si>
  <si>
    <t>Warcaster Iron Star Alliance Duchess (Resin)</t>
  </si>
  <si>
    <t>8-75582-02738-3</t>
  </si>
  <si>
    <t>Warcaster Marcher Worlds Fiddler and Co. (Resin)</t>
  </si>
  <si>
    <t>8-75582-02731-4</t>
  </si>
  <si>
    <t>8-75582-02708-6</t>
  </si>
  <si>
    <t>8-75582-02722-2</t>
  </si>
  <si>
    <t>Monsterpocalypse Stomatavorus Rex Vegetryrants Monster (RESIN)</t>
  </si>
  <si>
    <t>Monsterpocalypse Stomatavors and Impreial Blooms Vegetryants Unit (RESIN)</t>
  </si>
  <si>
    <t>Monsterpocalypse Karkinos Necroscourge Monster (RESIN)</t>
  </si>
  <si>
    <t xml:space="preserve">Monsterpocalypse Blade Revenants and Hurling Swarms Necroscourge Units </t>
  </si>
  <si>
    <t>8-75582-02830-4</t>
  </si>
  <si>
    <t>8-75582-02831-1</t>
  </si>
  <si>
    <t>8-75582-02832-8</t>
  </si>
  <si>
    <t>8-75582-02833-5</t>
  </si>
  <si>
    <t>Monsterpocalypse S-Type Shinobi, Bellower, Courser Protect Elite Unit (RESIN)</t>
  </si>
  <si>
    <t>Monsterpocalypse Toxxo, Squix, Shinobot Destroyers Eltie Unit</t>
  </si>
  <si>
    <t>Monsterpocalypse Robo Kondo Ubercorp Monster (RESIN)</t>
  </si>
  <si>
    <t>Monsterpocalypse Zor Voltis Shadow Sun Syndicate Monster (RESIN</t>
  </si>
  <si>
    <t>8-75582-02834-2</t>
  </si>
  <si>
    <t>8-75582-02835-9</t>
  </si>
  <si>
    <t>8-75582-02836-6</t>
  </si>
  <si>
    <t>8-75582-02837-3</t>
  </si>
  <si>
    <t>Monsterpocalypse Air Kami and Fire Avatar Elemental Champions Unit</t>
  </si>
  <si>
    <t>Monsterpocalypse Razor Beetles and Cliff Hopper Savage Swarm Unit</t>
  </si>
  <si>
    <t>Monsterpocalypse Legionnaire GUARD Monster (RESIN)</t>
  </si>
  <si>
    <t>Monsterpocalypse Floruina Vegetryrants Monster (RESIN)</t>
  </si>
  <si>
    <t>8-75582-02839-7</t>
  </si>
  <si>
    <t>8-75582-02840-3</t>
  </si>
  <si>
    <t>8-75582-02841-0</t>
  </si>
  <si>
    <t>8-75582-02842-7</t>
  </si>
  <si>
    <t>Monsterpocalypse Zorog Planet Eaters Monster (RESIN)</t>
  </si>
  <si>
    <t>8-75582-02838-0</t>
  </si>
  <si>
    <t>Monsterpocalypse King of Camazotz Ancient Ones Monster (Resin)</t>
  </si>
  <si>
    <t>Monsterpocalypse Skull Bats and Skull Keeper Ancient Ones Unit</t>
  </si>
  <si>
    <t>Monsterpocalypse Master of Xolotl Guardians Monster (Resin)</t>
  </si>
  <si>
    <t>Monsterpocalypse Jaguar Spirits and Arbiter Monoliths First Guardians Unit</t>
  </si>
  <si>
    <t>8-75582-02843-4</t>
  </si>
  <si>
    <t>8-75582-02844-1</t>
  </si>
  <si>
    <t>8-75582-02845-8</t>
  </si>
  <si>
    <t>8-75582-02846-5</t>
  </si>
  <si>
    <t>Monsterpocalypse World Clock Building (RESIN)</t>
  </si>
  <si>
    <t>8-75582-02851-9</t>
  </si>
  <si>
    <t>8-75582-02852-6</t>
  </si>
  <si>
    <t>8-75582-02853-3</t>
  </si>
  <si>
    <t>8-75582-02854-0</t>
  </si>
  <si>
    <t>Monsterpocalypse Ancient Altar Building (RESIN)</t>
  </si>
  <si>
    <t>Monsterpocalypse Bomber Ape, Stalker, Shrieker Protectors Alternate Elite Unit</t>
  </si>
  <si>
    <t>Monsterpocalypse Dervish, Vanguard, Mollock Brute Destroyers Alternate Elite Unit</t>
  </si>
  <si>
    <t>Monsterpocalypse Lord of Mictal - Ancient Ones Monster (RESIN)</t>
  </si>
  <si>
    <t>Monsterpocalypse Lake Serpents and Lake Witch Ancient Ones Unit</t>
  </si>
  <si>
    <t>8-75582-02856-5</t>
  </si>
  <si>
    <t>8-75582-02857-1</t>
  </si>
  <si>
    <t>8-75582-02858-8</t>
  </si>
  <si>
    <t>8-75582-02859-5</t>
  </si>
  <si>
    <t>Monsterpocalypse Queen of Ixmiqui First Guardians Monster (RESIN)</t>
  </si>
  <si>
    <t>Monsterpocalypse Hummingbird Spirits &amp; Temple Giant First Guardians Unit</t>
  </si>
  <si>
    <t>978-1-943693-70-2</t>
  </si>
  <si>
    <t>Iron Kingdoms Roleyplaying Game - Monsternomicon (5e)</t>
  </si>
  <si>
    <t>978-1-943693-71-9</t>
  </si>
  <si>
    <t>Iron Kingdoms Roleyplaying Game - Legend of the Witchfire (5e)</t>
  </si>
  <si>
    <t>Iron Kingdoms Roleyplaying Game - GM Screen (5e)</t>
  </si>
  <si>
    <t>Screen</t>
  </si>
  <si>
    <t>978-1-943693-74-0</t>
  </si>
  <si>
    <t>Iron Kingdoms Roleyplaying Game - Gridded Battle Tiles:  Corvis City Streets</t>
  </si>
  <si>
    <t>Tiles</t>
  </si>
  <si>
    <t>8-75582-02778-9</t>
  </si>
  <si>
    <t xml:space="preserve">Iron Kingdoms Roleyplaying Game - Gridded Battle Tiles: Wildlands and Waterways </t>
  </si>
  <si>
    <t>8-75582-02779-6</t>
  </si>
  <si>
    <t>Iron Kingdoms Roleyplaying Game - Warjack and Mechanika Reference Card Deck (5e)</t>
  </si>
  <si>
    <t>Card Deck</t>
  </si>
  <si>
    <t>8-75582-02780-2</t>
  </si>
  <si>
    <t>Iron Kingdoms Roleyplaying Game - Spell Reference Card Deck (5e)</t>
  </si>
  <si>
    <t>8-75582-02781-9</t>
  </si>
  <si>
    <t>978-1-943693-72-6</t>
  </si>
  <si>
    <t>Iron Kingdoms Roleyplaying Game - Requiem Campaign Setting Book (5e)</t>
  </si>
  <si>
    <t>Monsterpocalypse Necroscourge Nexus Building (RESIN)</t>
  </si>
  <si>
    <t>Monsterpocalypse World Tree Building (RESIN)</t>
  </si>
  <si>
    <t xml:space="preserve">Monsterpocalypse Hexchantresses and Void Maulers Necroscourge Unit </t>
  </si>
  <si>
    <t xml:space="preserve">Monsterpocalypse Ocean Hydras &amp; Man-O-Wars Tritons Unit </t>
  </si>
  <si>
    <t>Monsterpocalypse Belcher. LTA Fighter, Dire Ant Elite Destroyers Unit (RESIN)</t>
  </si>
  <si>
    <t>8-75582-02873-1</t>
  </si>
  <si>
    <t>8-75582-02874-8</t>
  </si>
  <si>
    <t>8-75582-02875-5</t>
  </si>
  <si>
    <t>8-75582-02876-2</t>
  </si>
  <si>
    <t>8-75582-02877-9</t>
  </si>
  <si>
    <t>8-75582-02878-6</t>
  </si>
  <si>
    <t>8-75582-02879-3</t>
  </si>
  <si>
    <t>8-75582-02880-9</t>
  </si>
  <si>
    <t>Monsterpocalypse Flowering Sprayers &amp; Whomping Nettles Vegetryrants Unit (RESIN)</t>
  </si>
  <si>
    <t>Monsterpocalypse Mollock Mortars &amp; Oppressors Subterran Uprising Units (RESIN)</t>
  </si>
  <si>
    <t xml:space="preserve">Monsterpocalypse Raptix, Steel Shell Crab, Strike Fighter Elite Protectors Unit </t>
  </si>
  <si>
    <t>Monsterpocalypse Warden of Teocali First Guardians Monster (RESIN)</t>
  </si>
  <si>
    <t>Monsterpocalypse God of Vemana Ancient Onces Monster (RESIN)</t>
  </si>
  <si>
    <t>Monsterpocalypse Gargoyle Monoliths and Temple Monoliths First Guardians Units</t>
  </si>
  <si>
    <t xml:space="preserve">Monsterpocalyspe Shamblers and Bramble Hunters Ancient Ones Unit </t>
  </si>
  <si>
    <t>8-75582-02882-3</t>
  </si>
  <si>
    <t>8-75582-02883-0</t>
  </si>
  <si>
    <t>8-75582-02884-7</t>
  </si>
  <si>
    <t>8-75582-02860-1</t>
  </si>
  <si>
    <t>8-75582-02861-8</t>
  </si>
  <si>
    <t>8-75582-02862-5</t>
  </si>
  <si>
    <t>8-75582-02863-2</t>
  </si>
  <si>
    <t>8-75582-02864-9</t>
  </si>
  <si>
    <t>8-75582-02865-6</t>
  </si>
  <si>
    <t>8-75582-02866-3</t>
  </si>
  <si>
    <t>8-75582-02867-0</t>
  </si>
  <si>
    <t>8-75582-02848-1</t>
  </si>
  <si>
    <t>8-75582-02849-8</t>
  </si>
  <si>
    <t>8-75582-02850-4</t>
  </si>
  <si>
    <t>978-1-943693-75-7</t>
  </si>
  <si>
    <t xml:space="preserve">Warcaster Neo Mechanika The Thousand Worlds Sourcebook </t>
  </si>
  <si>
    <t>Warcaster Marcher Worlds Dragoon Air Cavalry Cadre (RESIN)</t>
  </si>
  <si>
    <t>Warcaster Iron Star Alliance Regulators Cadre (RESIN)</t>
  </si>
  <si>
    <t>Warcaster Aeternus Continuum Terminus Cabal Cadre (RESIN)</t>
  </si>
  <si>
    <t xml:space="preserve">Warcaster Empyreans Harbingers of Cyriss  Cadre </t>
  </si>
  <si>
    <t>8-75582-02881-6</t>
  </si>
  <si>
    <t>8-75582-02847-4</t>
  </si>
  <si>
    <t>Iron Kingdoms Roleyplaying Game - Borderlands GM Screen (5e)</t>
  </si>
  <si>
    <t>978-1-943693-79-5</t>
  </si>
  <si>
    <t>8-75582-02855-7</t>
  </si>
  <si>
    <t xml:space="preserve">Monsterpocalypse Necros Shinobi and Necros Overlord Necroscourge Unit </t>
  </si>
  <si>
    <t>Monsterpocalypse Humusoids and Spore Pods Vegetryrants Unit</t>
  </si>
  <si>
    <t xml:space="preserve">Monsterpocalypse Avarinea Vegetryants Monster </t>
  </si>
  <si>
    <t xml:space="preserve">Monsterpocalypse Zor Necros Necroscourge Monster </t>
  </si>
  <si>
    <t>8-75582-02886-1</t>
  </si>
  <si>
    <t>8-75582-02887-8</t>
  </si>
  <si>
    <t>8-75582-02888-5</t>
  </si>
  <si>
    <t>8-75582-02889-2</t>
  </si>
  <si>
    <t>Warcaster Wild Card Hero Master Tulcan</t>
  </si>
  <si>
    <t>Warcasster Wild Card Hero The Quartermaster Attachment</t>
  </si>
  <si>
    <t>Warcaster Wild Card Hero Axel for Hire</t>
  </si>
  <si>
    <t>Warcaster Wild Card Hero Fenrik Leech, Free Agent</t>
  </si>
  <si>
    <t>8-75582-02869-4</t>
  </si>
  <si>
    <t>8-75582-02868-7</t>
  </si>
  <si>
    <t>8-75582-02870-0</t>
  </si>
  <si>
    <t>8-75582-02871-7</t>
  </si>
  <si>
    <t>Warcaster Marcher Worlds Ranger Outrider Solo</t>
  </si>
  <si>
    <t>Warcaster Marcher Worlds Warchief Malek Sezzar Hero Solo</t>
  </si>
  <si>
    <t>Warcaster Iron Star Alliance Major Aysa Drayce Hero Solo</t>
  </si>
  <si>
    <t>Warcaster Aeternus Continuum Vassal Gang Boss Solo</t>
  </si>
  <si>
    <t>Warcaster Aeternus Continuum Phaetheon Whisper of Death Hero Solo</t>
  </si>
  <si>
    <t>Warcaster Empyrean Solo Heavy Saber Solo</t>
  </si>
  <si>
    <t>Warcaster Empyrean Aurelion Aeon Weaver, Hero Solo</t>
  </si>
  <si>
    <t>Warcaster Iron Star Alliance Automech Solo</t>
  </si>
  <si>
    <t>Iron Kingdoms Roleyplaying Game - Shadow of the Seeker Miniatures Set Plastic</t>
  </si>
  <si>
    <t>Monsterpocalypse Megaton Mashup 2: King of the Khans Monpoc Expansion RESIN</t>
  </si>
  <si>
    <t>8-75582-02890-8</t>
  </si>
  <si>
    <t>Monsterpocalypse Mucustos Savage Swarm Monster (resin)</t>
  </si>
  <si>
    <t xml:space="preserve">Monsterpocalypse Vice Pinchers and Steelback Roaches Savage Swarm Units </t>
  </si>
  <si>
    <t>8-75582-02892-2</t>
  </si>
  <si>
    <t>8-75582-02893-9</t>
  </si>
  <si>
    <t>8-75582-02894-6</t>
  </si>
  <si>
    <t>8-75582-02895-3</t>
  </si>
  <si>
    <t>Monsterpocalypse Tectomoc Elemental Champions Monster (resin)</t>
  </si>
  <si>
    <t>Monsterpocalypse Earth Kami And Water Avatar Elemental Champions Units (resin)</t>
  </si>
  <si>
    <t>Child Proof Container</t>
  </si>
  <si>
    <t>8-75582-02906-6</t>
  </si>
  <si>
    <t>8-75582-02905-9</t>
  </si>
  <si>
    <t>8-75582-02910-3</t>
  </si>
  <si>
    <t>8-75582-02902-8</t>
  </si>
  <si>
    <t>8-75582-02899-1</t>
  </si>
  <si>
    <t>8-75582-02908-0</t>
  </si>
  <si>
    <t>8-75582-02909-7</t>
  </si>
  <si>
    <t>8-75582-02903-5</t>
  </si>
  <si>
    <t>8-75582-02904-2</t>
  </si>
  <si>
    <t>8-75582-02900-4</t>
  </si>
  <si>
    <t>8-75582-02901-1</t>
  </si>
  <si>
    <t>8-75582-02912-7</t>
  </si>
  <si>
    <t>8-75582-02913-4</t>
  </si>
  <si>
    <t>8-75582-02914-1</t>
  </si>
  <si>
    <t>8-75582-02915-8</t>
  </si>
  <si>
    <t>8-75582-02916-5</t>
  </si>
  <si>
    <t>8-75582-02917-2</t>
  </si>
  <si>
    <t>8-75582-02918-9</t>
  </si>
  <si>
    <t>8-75582-02919-6</t>
  </si>
  <si>
    <t>8-75582-02924-0</t>
  </si>
  <si>
    <t>8-75582-02923-3</t>
  </si>
  <si>
    <t>8-75582-02925-7</t>
  </si>
  <si>
    <t>8-75582-02926-4</t>
  </si>
  <si>
    <t>XXXXXXXXX</t>
  </si>
  <si>
    <t>Warmachine MKIV Journeyman League 4 Player Prize Kit, no discount off MSRP</t>
  </si>
  <si>
    <t>8-75582-02928-8</t>
  </si>
  <si>
    <t>8-75582-02927-1</t>
  </si>
  <si>
    <t>Monsterpocalypse Toxic Waste Depot, The Waste Building</t>
  </si>
  <si>
    <t xml:space="preserve">Monsterpocalypse Dimensional Door Kit - League Kit </t>
  </si>
  <si>
    <t>Monsterpocalypse Charghouls and Miasmists, The Waste Units</t>
  </si>
  <si>
    <t>Books</t>
  </si>
  <si>
    <t>978-1-943693-83-2</t>
  </si>
  <si>
    <t>978-1-943693-84-9</t>
  </si>
  <si>
    <t>978-1-943693-85-6</t>
  </si>
  <si>
    <t>8-75582-02911-0</t>
  </si>
  <si>
    <t>8-75582-02929-5</t>
  </si>
  <si>
    <t>8-75582-02930-1</t>
  </si>
  <si>
    <t>8-75582-02931-8</t>
  </si>
  <si>
    <t>8-75582-02932-5</t>
  </si>
  <si>
    <t>8-75582-02933-2</t>
  </si>
  <si>
    <t>8-75582-02934-9</t>
  </si>
  <si>
    <t>Iron Kingdoms Role Playing Game, Nightmare Empire Book Requiem Expansion Book</t>
  </si>
  <si>
    <t>Iron Kingdoms Roleplaying Game, Scoundrel's Guide to the Scharde Islands Requiem Expansion Book</t>
  </si>
  <si>
    <t>Iron Kingdoms Roleplaying Game, Tales from the Blackwater Cantina Requiem Expansion Book</t>
  </si>
  <si>
    <t xml:space="preserve">Iron Kingdoms Roleplaying Game, Nightmare Empire Miniature Set of 4 </t>
  </si>
  <si>
    <t>Warcasteer Empyrean Squiddy Factotum</t>
  </si>
  <si>
    <t xml:space="preserve">Monsterpocalypse Star Pinces Ares Monster </t>
  </si>
  <si>
    <t xml:space="preserve">Warcaster Marcher Worlds Hunter Variant </t>
  </si>
  <si>
    <t>Warcaster Iron Start Alliance Paladin Commander Variant</t>
  </si>
  <si>
    <t>Warcaster Aeternus Continuum Immortal Weaver Variant</t>
  </si>
  <si>
    <t>Ashlynn D'Liberty Exclusive</t>
  </si>
  <si>
    <t>Warmachine MKIV Resurrection League Support Kit</t>
  </si>
  <si>
    <t>Warmachine MKIV Resurrection Reinforcement Support Kit</t>
  </si>
  <si>
    <t>8-75582-02935-6</t>
  </si>
  <si>
    <t>Warmachine MKIV Cygnar Storm Legion Legionnaire Officer Variant</t>
  </si>
  <si>
    <t>Warmachine MKIV Cygnar Storm Legion Legionnaire Standard Bearer Variant</t>
  </si>
  <si>
    <t>Warmachine MKIV Guard Tower</t>
  </si>
  <si>
    <t>8-75582-02938-7</t>
  </si>
  <si>
    <t>Warmachine MKIV Orgoth Sea Raiders Molok Character Warjack Pack</t>
  </si>
  <si>
    <t>8-75582-02939-4</t>
  </si>
  <si>
    <t>Warmachine MKIV Kahdor Winter Korps Medveditsa Character Warjack Pack</t>
  </si>
  <si>
    <t>8-75582-02940-4</t>
  </si>
  <si>
    <t>Warmachine MKIV Dusk House Kallyss Hazaroth, Narcissar of Ruin Warcaster</t>
  </si>
  <si>
    <t>8-75582-02941-7</t>
  </si>
  <si>
    <t>8-75582-02942-4</t>
  </si>
  <si>
    <t>8-75582-02943-1</t>
  </si>
  <si>
    <t>Warmachine MKIV Dusk House Kallyss Israfyl Character Warjack Pack</t>
  </si>
  <si>
    <t>8-75582-02944-8</t>
  </si>
  <si>
    <t>Warmachine MKIV Privateer Press Hobby Magnet Pack</t>
  </si>
  <si>
    <t>Monsterpocalypse Zeerox Collaborator Monster</t>
  </si>
  <si>
    <t>8-75582-02937-0</t>
  </si>
  <si>
    <t>Warmachine MKIV Cygnar Storm Legion The General Character Warjack Pack</t>
  </si>
  <si>
    <t>8-75582-02958-5</t>
  </si>
  <si>
    <t xml:space="preserve">Monpoc Scrap Mech and Crusher Green Fury Units </t>
  </si>
  <si>
    <t xml:space="preserve">Monpoc Fort Ironwood Green Fury Building </t>
  </si>
  <si>
    <t>Monsterpocalypse Building Set 1</t>
  </si>
  <si>
    <t>Monsterpocalypse Building Set 2</t>
  </si>
  <si>
    <t>Special Order Only 50% off</t>
  </si>
  <si>
    <t>Warmachine MKIV Dusk House Kallyss Army Expansion</t>
  </si>
  <si>
    <t>8-75582-02951-6</t>
  </si>
  <si>
    <t>Warmachine MKIV Void Engine and Wights</t>
  </si>
  <si>
    <t>8-75582-02952-3</t>
  </si>
  <si>
    <t>8-75582-02953-0</t>
  </si>
  <si>
    <t xml:space="preserve">Monsterpocalypse Archipelagon Tritons </t>
  </si>
  <si>
    <t>8-75582-02954-7</t>
  </si>
  <si>
    <t>Monsterpocalypse Kraken Hatchlings, Orca Huntsmen and Sea Dragon Tritons</t>
  </si>
  <si>
    <t>8-75582-02955-4</t>
  </si>
  <si>
    <t>Warmachine MKIV Season 2 Resurrection League Support Kit</t>
  </si>
  <si>
    <t>Warmachine MKIV Season 2 Resurrection League Reinforcement Kit</t>
  </si>
  <si>
    <t>WARMACHINE MKIV RELEASED</t>
  </si>
  <si>
    <t>Starter Magnet pack (one starter magnet packet will automatically be sent for each starter army)</t>
  </si>
  <si>
    <t>Warmachine MKIV Bunker</t>
  </si>
  <si>
    <t>Warmachine MKIV Brineblood Marauder Admiral Boomhowler</t>
  </si>
  <si>
    <t>Warmachine MKIV Brineblood Marauders Deepborn Dire Troll</t>
  </si>
  <si>
    <t>Warmachine MKIV Brineblood Marauders Reef Troll</t>
  </si>
  <si>
    <t xml:space="preserve">Warmachine MKIV Brineblood Marauders The Great Old One Character Warbeast Pack </t>
  </si>
  <si>
    <t>8-75582-02959-2</t>
  </si>
  <si>
    <t>8-75582-02960-8</t>
  </si>
  <si>
    <t>8-75582-02961-5</t>
  </si>
  <si>
    <t>8-75582-02962-2</t>
  </si>
  <si>
    <t xml:space="preserve">Warmachine MKIV Magnus the Unstoppable and Invictus </t>
  </si>
  <si>
    <t>Warmachine MKIV Khador Shocktrooper Gunners (Breakout)</t>
  </si>
  <si>
    <t>Warmachine MKIV Khador Arkanists (Breakout)</t>
  </si>
  <si>
    <t>Warmachine MKIV Brineblood Marauders Army Expansion</t>
  </si>
  <si>
    <t>8-75582-02971-4</t>
  </si>
  <si>
    <t>Monsterpocalypse Doomsday Crawler</t>
  </si>
  <si>
    <t>8-75582-02970-7</t>
  </si>
  <si>
    <t>8-75582-02974-5</t>
  </si>
  <si>
    <t>Warmachine MKIV Merc Nissak, Totem Huntress Champion, Character Solo</t>
  </si>
  <si>
    <t>8-75582-02975-2</t>
  </si>
  <si>
    <t>Warmachine MKIV Merc Madam Moriarty, Character Solo</t>
  </si>
  <si>
    <t>8-75582-02976-9</t>
  </si>
  <si>
    <t>Warmachine MKIV Merc Bellighul, Master of Pain, Character Solo</t>
  </si>
  <si>
    <t>8-75582-02977-6</t>
  </si>
  <si>
    <t>8-75582-02978-3</t>
  </si>
  <si>
    <t>8-75582-02979-0</t>
  </si>
  <si>
    <t>Warmachine MKIV Cygnar Storm Forge Cadre</t>
  </si>
  <si>
    <t>Warmachine MKIV Merc Zacchaeus, Winter's Chill, Character Solo</t>
  </si>
  <si>
    <t>Warmachine MKIV Greygore Boomhowler, Character Solo</t>
  </si>
  <si>
    <t>OOP</t>
  </si>
  <si>
    <t>NO retail packaging</t>
  </si>
  <si>
    <t>Warmachine MKIV Orgoth Reaver Skirmishers (Breakout)</t>
  </si>
  <si>
    <t>Warmachine MKIV Cygnar Stormthrower Legionnaires (Breakout)</t>
  </si>
  <si>
    <t>Warmachine MKIV Orgoth Vulcar Forge Master (Breakout)</t>
  </si>
  <si>
    <t>Warmachine MKIV Cygnar Sharpshooter (Breakout)</t>
  </si>
  <si>
    <t>Items Highlighed and marked Special Order Only usually 10% off MSRP.  Some special order items are 50% off.  See each line item for exact discount</t>
  </si>
  <si>
    <t>Warmachine MKIV Cygnar Tempest Assailers (Breakout)</t>
  </si>
  <si>
    <t>Warmachine MKIV Cygnar Storm Legion Core Army Starter  w/ Separate Magnets</t>
  </si>
  <si>
    <t>Warmachine MKIV Cygnar Storm Legion Army Expansion</t>
  </si>
  <si>
    <t xml:space="preserve">Warmachine MKIV Cygnar Warcaster Major Anson Wolfe </t>
  </si>
  <si>
    <t>Warmachine MKIV Orgoth Sea Raiders Reaver Standard Variant</t>
  </si>
  <si>
    <t>Warmachine MKIV Orgoth Seat Raiders Horruskh, The Thousand Faces Variant</t>
  </si>
  <si>
    <t>Warmachine MKIV Orgoth Sea Raiders Reaver Commander Solo Variant</t>
  </si>
  <si>
    <t xml:space="preserve">Warmachine MKIV Cygnar Zephyr 80 mm Solo </t>
  </si>
  <si>
    <t xml:space="preserve">Warmachine MKIV Scenario Defenses I </t>
  </si>
  <si>
    <t xml:space="preserve">Warmachine MKIV Orgoth Sea Raiders Army Expansion </t>
  </si>
  <si>
    <t xml:space="preserve">Warmachine MKIV Orgoth Warcaster Horruskh, The Thousand Wraths </t>
  </si>
  <si>
    <t xml:space="preserve">Warmachine MKIV Orgoth Siege Tarask 80 mm Solo </t>
  </si>
  <si>
    <t>Warmachine MKIV Khador Winter Korps Core Army Starter  w/ Separate Magnets</t>
  </si>
  <si>
    <t xml:space="preserve">Warmachine MKIV Khador Winter Korps Army Expansion </t>
  </si>
  <si>
    <t>Warmachine MKIV Khador Warcaster Kapitan Ekaterina Baranova</t>
  </si>
  <si>
    <t>Warmachine MKIV Merc Maulgreth, the Charnel Plague Solo</t>
  </si>
  <si>
    <t xml:space="preserve">Warmachine MKIV Khador AC-2 Bison 80mm Solo </t>
  </si>
  <si>
    <t xml:space="preserve">Warmachine MKIV Merc Prisoner 102822 Solo </t>
  </si>
  <si>
    <t xml:space="preserve">Warmachine MKIV Merc Eilish Garrity, The Dark Traitor Solo </t>
  </si>
  <si>
    <t xml:space="preserve">Warmachine MKIV Merc Koldun Lord Damien Korovnik Solo </t>
  </si>
  <si>
    <t>Warmachine MKIV Merc Eiryss, Shadow of Retribution Solo</t>
  </si>
  <si>
    <t xml:space="preserve">Warmachine MKIV Merc Alexia, Queen of the Damned Solo </t>
  </si>
  <si>
    <t>Warmachine MKIV Dusk House Kallyss Core Army Starter  w/magnet pack</t>
  </si>
  <si>
    <t>Warmachine MKIV Cygnar Stormblade Legionnaires (Breakout</t>
  </si>
  <si>
    <t>Warmachine MKIV Cygnar Stormguard Legionnaires (Breakout)</t>
  </si>
  <si>
    <t>Warmachine MKIV Arcane Mechaniks (Breakout)</t>
  </si>
  <si>
    <t>Warmachine MKIV Khador Shocktrooper Pikeman (Breakout)</t>
  </si>
  <si>
    <t>Warmachine MKIV Orgoth Warwith Coven (Breakout)</t>
  </si>
  <si>
    <t>Warmachine MKIV Khador Battle Mechanik (Breakout)</t>
  </si>
  <si>
    <t>Warmachine MKIV Khador Mortar Team (Breakout)</t>
  </si>
  <si>
    <t>Warmachine MKIV Orgoth Rhok Harriers (Breakout)</t>
  </si>
  <si>
    <t>Warmachine MKIV Orgoth Ulkor Axers (Breakout)</t>
  </si>
  <si>
    <t>21004B</t>
  </si>
  <si>
    <t>Warmachine MKIV Cygnar Stryker Chassis (alternate pose)</t>
  </si>
  <si>
    <t>Warmachine MKIV Orgoth Reaver Commander (Breakout)</t>
  </si>
  <si>
    <t>Warmachine MKIV Orgoth Ulkor Barragers (Breakout)</t>
  </si>
  <si>
    <t>Warmachine MKIV Orgoth Strike Reavers (Breakout)</t>
  </si>
  <si>
    <t>Warmachine MKIV Orgoth Assault Reavers (Breakout)</t>
  </si>
  <si>
    <t>Warmachine MKIV Orgoth Frilled Necked Lizards Reaver Standard Exclusive</t>
  </si>
  <si>
    <t>Warmachine MKIV Mercenary Sky Bomber</t>
  </si>
  <si>
    <t>Warmachine MKIV Mercenary Sky Raider</t>
  </si>
  <si>
    <t>27004B</t>
  </si>
  <si>
    <t>Warmachine MKIV Dusk Eidolon Chassis Alternate Pose</t>
  </si>
  <si>
    <t>22004B</t>
  </si>
  <si>
    <t>Warmachine MKIV Orgoth Tyrant Chassis (Alternate Pose)</t>
  </si>
  <si>
    <t>Warmachine MKIV Khador Annihilators Cadre</t>
  </si>
  <si>
    <t>8-75582-02988-2</t>
  </si>
  <si>
    <t>8-75582-02989-9</t>
  </si>
  <si>
    <t>Warmachine MKIV Brineblood Pyg Battle Brig 80 mm solo</t>
  </si>
  <si>
    <t>Warmachine MKIV Shadowflame Hydrix Heavy Warbeast</t>
  </si>
  <si>
    <t>Warmachine MKIV Shadowflame Vypex Heavy Warbeast</t>
  </si>
  <si>
    <t>Warmachine MKIV Shadowflame Wyvern Super Heavy Warbeast</t>
  </si>
  <si>
    <t>8-75582-02992-9</t>
  </si>
  <si>
    <t>8-75582-02993-6</t>
  </si>
  <si>
    <t>8-75582-02994-3</t>
  </si>
  <si>
    <t>8-75582-02996-7</t>
  </si>
  <si>
    <t>8-75582-02995-0</t>
  </si>
  <si>
    <t>Warmachine MKIV Shadowflame Rassyk  Warlock</t>
  </si>
  <si>
    <t>Warmachine MKIV Khador Man O War Suppressors (Breakout)</t>
  </si>
  <si>
    <t>27012-A</t>
  </si>
  <si>
    <t>Warmachine MKIV Dusk Seaker Warden (Breakout)</t>
  </si>
  <si>
    <t>Warmachine MKIV Dusk Dreadguard Slayers (Breakout)</t>
  </si>
  <si>
    <t>Warmachine MKIV Dusk Seeker Adepts (Breakout)</t>
  </si>
  <si>
    <t>Warmachine MKIV Dusk Soulless Guardians (Breakout)</t>
  </si>
  <si>
    <t>Warmachine MKIV Dusk Soulless Hunters (Breakout)</t>
  </si>
  <si>
    <t>24004B</t>
  </si>
  <si>
    <t>Warmachine MKIV Khadro Great Bear Chassis (Alternate Pose)</t>
  </si>
  <si>
    <t>Warmachine MKIV Brineblood Surgeon (Break Out)</t>
  </si>
  <si>
    <t>No Retail Packaging</t>
  </si>
  <si>
    <t>Warmachine MKIV Brineblood Bosun (Break Out)</t>
  </si>
  <si>
    <t>Warmachine MKIV Brineblood Quartermaster (Break Out)</t>
  </si>
  <si>
    <t>Warmachine MKIV Brineblood Pyg  Boarding Party (Break Out)</t>
  </si>
  <si>
    <t>Warmachine MKIV Brineblood Pyg Gallery Crew (Break Out)</t>
  </si>
  <si>
    <t>28007B</t>
  </si>
  <si>
    <t>Warmachine MKIV Brineblood Maruader Crew B</t>
  </si>
  <si>
    <t>28007A</t>
  </si>
  <si>
    <t>Warmachine MKIV Brineblood Maruader Crew A</t>
  </si>
  <si>
    <t>Warmachine MKIV February Premium Bundle (3 each plus 2 Free Minis)</t>
  </si>
  <si>
    <t>Warmachine MKIV Orgoth Cursebound Cadre</t>
  </si>
  <si>
    <t>Warmachine MKIV Shadowflame Shard Army Expansion</t>
  </si>
  <si>
    <t>Warmachine MKIV Shadowflame Shard Skylla, The Abyssal Fury</t>
  </si>
  <si>
    <t>8-75582-02991-2</t>
  </si>
  <si>
    <t>8-75582-00001-0</t>
  </si>
  <si>
    <t>8-75582-00002-7</t>
  </si>
  <si>
    <t>28013B</t>
  </si>
  <si>
    <t>Warmachine MKIV Brineblood Maurader Pyg Dirge Variant</t>
  </si>
  <si>
    <t>Warmachine MKIV Dusk Dreadguard Cavalry (Breakout</t>
  </si>
  <si>
    <t>Warmachine MKIV Dusk Void Shaper (Breakout)</t>
  </si>
  <si>
    <t>Warmachine MKIV Khador Winter Korps Snipers and Hunting Dog (Breakout)</t>
  </si>
  <si>
    <t>Warmchine MKIV Tempest Thunderers (Breakout)</t>
  </si>
  <si>
    <t>Warmachine MKIV March Premium Bundle (4 x 27040 and 29040, 4 free Minis)</t>
  </si>
  <si>
    <t>Warmachine MKIV Dusk Ghosts of Ios Cadre</t>
  </si>
  <si>
    <t>Warmachine MKIV Khymaera Shard Incarnates Cadre</t>
  </si>
  <si>
    <t>8-75582-00003-4</t>
  </si>
  <si>
    <t>8-75582-00004-1</t>
  </si>
  <si>
    <t>Warmachine MKIV Scyrafael, Nis-Issyr Of Desolation</t>
  </si>
  <si>
    <t>21020B</t>
  </si>
  <si>
    <t>Warmachine MKIV Cygnar Sharpshooter Variant</t>
  </si>
  <si>
    <t>Warmachine MKIV Brineblood Braghen Ragemonger</t>
  </si>
  <si>
    <t>Warmachine MKIV Brineblood Pyg Shockers (Break Out)</t>
  </si>
  <si>
    <t>Warmachine MKIV Brineblood Tapper (Break Out)</t>
  </si>
  <si>
    <t>Warmachine MKIV Brineblood Coxswain (Break Out)</t>
  </si>
  <si>
    <t>Warmachine MKIV Brineblood Booty Boss (Break Out)</t>
  </si>
  <si>
    <t>Warmachine MKIV Brineblood Pyg Cannon Crew (Break Out)</t>
  </si>
  <si>
    <t>Warmachine MKIV Brineblood Pyg Dirge (Break Out)</t>
  </si>
  <si>
    <t>Warmachine MKIV April Premium Bundle (4 x 28040 plus 4 Free Minis)</t>
  </si>
  <si>
    <t>Warmachine MKIV Southern Kriels Fire Tongue Warriors Cadre</t>
  </si>
  <si>
    <t>8-75582-00005-8</t>
  </si>
  <si>
    <t>Iron Kingdoms Roleplaying Game, Into the Deap Wild Core Book</t>
  </si>
  <si>
    <t>978-1-943693-89-4</t>
  </si>
  <si>
    <t>Iron Kingdoms Roleplaying Game, Monsternomicon: The Lost Pages Core Book</t>
  </si>
  <si>
    <t>Booko</t>
  </si>
  <si>
    <t xml:space="preserve"> 978-1-943693-90-0</t>
  </si>
  <si>
    <t>Iron Kingdoms Roleplaying Game, Deep Wild Expedictions Adventures</t>
  </si>
  <si>
    <t>978-1-943693-91-7</t>
  </si>
  <si>
    <t>Warmachine MKIV Cygnar Captain Raef Huxley</t>
  </si>
  <si>
    <t>Warmachine MKIV Cygnar Storm Lance Legionnaires</t>
  </si>
  <si>
    <t>Warmachine MKIV Dusk Soulless Blademaster (Breakout)</t>
  </si>
  <si>
    <t>Warmachine MKIV Dusk Dreadguard Archers (Breakout)</t>
  </si>
  <si>
    <t>Warmachine MKIV Dusk Dreadguard Scyirm (Breakout)</t>
  </si>
  <si>
    <t>Warmachine MKIV Mercenary Krueger, Wrath of Blighterghast</t>
  </si>
  <si>
    <t>Warmachine MKIV Mercenary Emperor Carver Ultimas Esquire III &amp; War Boar MMD47</t>
  </si>
  <si>
    <t>Warmachine MKIV Objective - Pirate Theme</t>
  </si>
  <si>
    <t>Warmachine MKIV Khador Standard Bear (Breakout)</t>
  </si>
  <si>
    <t>Warmachine MKIV Khador Winter Korps Officer (Breakout)</t>
  </si>
  <si>
    <t xml:space="preserve">RPG  </t>
  </si>
  <si>
    <t>New Products April 4, 2024 (Originally for February 2024)</t>
  </si>
  <si>
    <t>New Products Scheduled for March 2024 - Will release late</t>
  </si>
  <si>
    <t>New Products Scheduled for April 2024 -Will Release Late</t>
  </si>
  <si>
    <t>New Products Scheduled for May 2024</t>
  </si>
  <si>
    <t>Warmachine MKIV May Premium Bundle (4 x 23000 plus 4 Free Minis)</t>
  </si>
  <si>
    <t>Warmachine MKIV Cryx Necrofactorium Command Starter</t>
  </si>
  <si>
    <t>8-75582-00007-2</t>
  </si>
  <si>
    <t>STEAMROLLERS - Limited Availability</t>
  </si>
  <si>
    <t>Organized Play (MKIV Organized Play can be found above)</t>
  </si>
  <si>
    <t>Leagues and Release Kits - Limited Availability</t>
  </si>
  <si>
    <t>WARCASTER - Limited Availability</t>
  </si>
  <si>
    <t>Monsterpocalypse - Limited Availability</t>
  </si>
  <si>
    <t>All contents ™ and/or © Privateer Press, Inc. 2001 - 2024</t>
  </si>
  <si>
    <t xml:space="preserve">Privateer Press Sales Sheet April/May  2024  Free shipping on orders over $400 in Continental US. </t>
  </si>
  <si>
    <t>Warmachine MKIV Cygnar Heavy Warjack Stryker (this item is no longer supplied with free magnets)</t>
  </si>
  <si>
    <t>Warmachine MKIV Cygnar Light Warjack Courser  (this item is no longer supplied with free magnets)</t>
  </si>
  <si>
    <t>Warmachine MKIV Orgoth Sea Raiders Core Army Starter w/ Separate Magnets</t>
  </si>
  <si>
    <t>Warmachine MKIV Orgoth Heavy Warjack Tyrant  (this item is no longer supplied with free magnets)</t>
  </si>
  <si>
    <t>Warmachine MKIV Orgoth Light Warjack Jackal  (this item is no longer supplied with free magnets)</t>
  </si>
  <si>
    <t>Warmachine MKIV Khador Heavy Warjack Great Bear  (this item is no longer supplied with free magnets)</t>
  </si>
  <si>
    <t>Warmachine MKIV Khador Heavy Warjack Dire Wolf  (this item is no longer supplied with free magnets)</t>
  </si>
  <si>
    <t>Warmachine MKIV Dusk House Kallyss Eidolon Heavy Warjack (this item is no longer supplied with free magnets)</t>
  </si>
  <si>
    <t>Warmachine MKIV Dusk House Kallyss Ghast Light Warjack (this item is no longer supplied with free magnets)</t>
  </si>
  <si>
    <t>Warmachine MKIV Brineblood Marauders Core Army Starter w/ separate magnets</t>
  </si>
  <si>
    <t>Warmachine MKIV Shadowflame Shard Core Army Starter Khymaera w/ separate magnets</t>
  </si>
  <si>
    <t>Warmachine MKIV Orgoth Gharlghast Exclusive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</si>
</sst>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mm/dd/yy"/>
    <numFmt numFmtId="179" formatCode="_([$$-409]* #,##0.00_);_([$$-409]* \(#,##0.00\);_([$$-409]* &quot;-&quot;??_);_(@_)"/>
    <numFmt numFmtId="180" formatCode="[$-409]dddd\,\ mmmm\ d\,\ yyyy"/>
    <numFmt numFmtId="181" formatCode="[$-409]h:mm:ss\ AM/PM"/>
    <numFmt numFmtId="182" formatCode="0.0"/>
    <numFmt numFmtId="183" formatCode="0.0000"/>
    <numFmt numFmtId="184" formatCode="0.000"/>
  </numFmts>
  <fonts count="75">
    <font>
      <sz val="10"/>
      <name val="Verdana"/>
      <family val="0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7"/>
      <color indexed="12"/>
      <name val="Verdana"/>
      <family val="2"/>
    </font>
    <font>
      <u val="single"/>
      <sz val="10"/>
      <color indexed="12"/>
      <name val="Verdan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25"/>
      <name val="Times New Roman"/>
      <family val="1"/>
    </font>
    <font>
      <sz val="22"/>
      <name val="Times New Roman"/>
      <family val="1"/>
    </font>
    <font>
      <strike/>
      <sz val="10"/>
      <name val="Times New Roman"/>
      <family val="1"/>
    </font>
    <font>
      <strike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Verdana"/>
      <family val="2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Verdana"/>
      <family val="2"/>
    </font>
    <font>
      <sz val="12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2"/>
      <color indexed="54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49"/>
      <name val="Calibri Light"/>
      <family val="2"/>
    </font>
    <font>
      <sz val="12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23"/>
      <name val="Arial"/>
      <family val="2"/>
    </font>
    <font>
      <b/>
      <sz val="9"/>
      <color indexed="10"/>
      <name val="Times New Roman"/>
      <family val="1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Verdan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444950"/>
      <name val="Arial"/>
      <family val="2"/>
    </font>
    <font>
      <b/>
      <sz val="9"/>
      <color rgb="FFFF0000"/>
      <name val="Times New Roman"/>
      <family val="1"/>
    </font>
    <font>
      <sz val="10"/>
      <color theme="9" tint="-0.4999699890613556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4" fontId="5" fillId="33" borderId="10" xfId="61" applyNumberFormat="1" applyFont="1" applyFill="1" applyBorder="1" applyAlignment="1">
      <alignment horizontal="center" vertical="center"/>
      <protection/>
    </xf>
    <xf numFmtId="4" fontId="5" fillId="33" borderId="10" xfId="61" applyNumberFormat="1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44" fontId="5" fillId="0" borderId="10" xfId="44" applyFont="1" applyFill="1" applyBorder="1" applyAlignment="1">
      <alignment horizontal="right" vertical="center"/>
    </xf>
    <xf numFmtId="44" fontId="5" fillId="0" borderId="10" xfId="44" applyFont="1" applyFill="1" applyBorder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44" fontId="5" fillId="0" borderId="10" xfId="44" applyFont="1" applyBorder="1" applyAlignment="1">
      <alignment vertical="center"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61" applyFont="1" applyFill="1" applyBorder="1" applyAlignment="1">
      <alignment horizontal="center" vertical="center"/>
      <protection/>
    </xf>
    <xf numFmtId="44" fontId="5" fillId="0" borderId="10" xfId="44" applyFont="1" applyBorder="1" applyAlignment="1">
      <alignment horizontal="right" vertical="center"/>
    </xf>
    <xf numFmtId="44" fontId="7" fillId="0" borderId="10" xfId="44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left" vertical="center"/>
      <protection/>
    </xf>
    <xf numFmtId="44" fontId="5" fillId="34" borderId="10" xfId="44" applyFont="1" applyFill="1" applyBorder="1" applyAlignment="1">
      <alignment horizontal="right" vertical="center"/>
    </xf>
    <xf numFmtId="44" fontId="5" fillId="34" borderId="10" xfId="44" applyFont="1" applyFill="1" applyBorder="1" applyAlignment="1">
      <alignment vertical="center"/>
    </xf>
    <xf numFmtId="0" fontId="5" fillId="19" borderId="10" xfId="0" applyFont="1" applyFill="1" applyBorder="1" applyAlignment="1">
      <alignment horizontal="center" vertical="center"/>
    </xf>
    <xf numFmtId="0" fontId="5" fillId="34" borderId="10" xfId="6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6" fillId="33" borderId="10" xfId="61" applyFont="1" applyFill="1" applyBorder="1" applyAlignment="1">
      <alignment horizontal="left" vertical="center"/>
      <protection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44" fontId="68" fillId="0" borderId="10" xfId="44" applyFont="1" applyBorder="1" applyAlignment="1">
      <alignment vertical="center"/>
    </xf>
    <xf numFmtId="44" fontId="68" fillId="0" borderId="10" xfId="44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4" fontId="5" fillId="0" borderId="10" xfId="44" applyFont="1" applyBorder="1" applyAlignment="1">
      <alignment vertical="center" wrapText="1"/>
    </xf>
    <xf numFmtId="8" fontId="5" fillId="0" borderId="10" xfId="0" applyNumberFormat="1" applyFont="1" applyBorder="1" applyAlignment="1">
      <alignment vertical="center"/>
    </xf>
    <xf numFmtId="8" fontId="5" fillId="0" borderId="10" xfId="44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4" fontId="5" fillId="35" borderId="10" xfId="44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36" borderId="10" xfId="61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" fillId="0" borderId="10" xfId="61" applyFont="1" applyFill="1" applyBorder="1" applyAlignment="1">
      <alignment horizontal="center"/>
      <protection/>
    </xf>
    <xf numFmtId="44" fontId="5" fillId="0" borderId="10" xfId="44" applyFont="1" applyBorder="1" applyAlignment="1">
      <alignment/>
    </xf>
    <xf numFmtId="44" fontId="5" fillId="0" borderId="10" xfId="44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7" fillId="36" borderId="10" xfId="0" applyFont="1" applyFill="1" applyBorder="1" applyAlignment="1">
      <alignment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 applyProtection="1">
      <alignment horizontal="center" vertical="center"/>
      <protection locked="0"/>
    </xf>
    <xf numFmtId="0" fontId="18" fillId="0" borderId="10" xfId="61" applyFont="1" applyFill="1" applyBorder="1" applyAlignment="1">
      <alignment horizontal="left" vertical="center"/>
      <protection/>
    </xf>
    <xf numFmtId="44" fontId="18" fillId="0" borderId="10" xfId="44" applyFont="1" applyFill="1" applyBorder="1" applyAlignment="1">
      <alignment vertical="center"/>
    </xf>
    <xf numFmtId="0" fontId="18" fillId="0" borderId="10" xfId="61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44" fontId="18" fillId="0" borderId="10" xfId="44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44" fontId="18" fillId="0" borderId="10" xfId="44" applyFont="1" applyFill="1" applyBorder="1" applyAlignment="1">
      <alignment horizontal="right" vertical="center"/>
    </xf>
    <xf numFmtId="44" fontId="69" fillId="0" borderId="10" xfId="44" applyFont="1" applyFill="1" applyBorder="1" applyAlignment="1">
      <alignment vertical="center"/>
    </xf>
    <xf numFmtId="44" fontId="69" fillId="0" borderId="10" xfId="44" applyFont="1" applyBorder="1" applyAlignment="1">
      <alignment vertical="center"/>
    </xf>
    <xf numFmtId="44" fontId="69" fillId="0" borderId="10" xfId="44" applyFont="1" applyFill="1" applyBorder="1" applyAlignment="1">
      <alignment horizontal="right" vertical="center"/>
    </xf>
    <xf numFmtId="8" fontId="69" fillId="0" borderId="10" xfId="0" applyNumberFormat="1" applyFont="1" applyBorder="1" applyAlignment="1">
      <alignment vertical="center"/>
    </xf>
    <xf numFmtId="44" fontId="69" fillId="0" borderId="10" xfId="44" applyFont="1" applyBorder="1" applyAlignment="1">
      <alignment vertical="center" wrapText="1"/>
    </xf>
    <xf numFmtId="8" fontId="69" fillId="0" borderId="10" xfId="44" applyNumberFormat="1" applyFont="1" applyBorder="1" applyAlignment="1">
      <alignment vertical="center"/>
    </xf>
    <xf numFmtId="44" fontId="69" fillId="0" borderId="10" xfId="44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4" fontId="5" fillId="34" borderId="10" xfId="44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/>
    </xf>
    <xf numFmtId="0" fontId="71" fillId="0" borderId="10" xfId="0" applyFont="1" applyBorder="1" applyAlignment="1">
      <alignment horizontal="center"/>
    </xf>
    <xf numFmtId="0" fontId="9" fillId="0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34" borderId="10" xfId="61" applyFont="1" applyFill="1" applyBorder="1" applyAlignment="1">
      <alignment horizontal="center" vertical="center"/>
      <protection/>
    </xf>
    <xf numFmtId="0" fontId="6" fillId="34" borderId="10" xfId="61" applyFont="1" applyFill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vertical="center"/>
      <protection/>
    </xf>
    <xf numFmtId="0" fontId="19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4" fontId="5" fillId="0" borderId="10" xfId="44" applyFont="1" applyFill="1" applyBorder="1" applyAlignment="1">
      <alignment horizontal="left" vertical="center"/>
    </xf>
    <xf numFmtId="44" fontId="5" fillId="7" borderId="10" xfId="44" applyFont="1" applyFill="1" applyBorder="1" applyAlignment="1">
      <alignment horizontal="right" vertical="center"/>
    </xf>
    <xf numFmtId="44" fontId="5" fillId="7" borderId="10" xfId="44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5" fillId="36" borderId="10" xfId="44" applyFont="1" applyFill="1" applyBorder="1" applyAlignment="1">
      <alignment vertical="center"/>
    </xf>
    <xf numFmtId="44" fontId="5" fillId="36" borderId="10" xfId="44" applyFont="1" applyFill="1" applyBorder="1" applyAlignment="1">
      <alignment/>
    </xf>
    <xf numFmtId="0" fontId="72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44" fontId="73" fillId="36" borderId="10" xfId="44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68" fillId="0" borderId="10" xfId="61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/>
    </xf>
    <xf numFmtId="0" fontId="68" fillId="0" borderId="10" xfId="0" applyFont="1" applyFill="1" applyBorder="1" applyAlignment="1">
      <alignment horizontal="right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4" fontId="5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44" fontId="73" fillId="0" borderId="10" xfId="44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3" fillId="36" borderId="10" xfId="61" applyFont="1" applyFill="1" applyBorder="1" applyAlignment="1">
      <alignment horizontal="center" vertical="center"/>
      <protection/>
    </xf>
    <xf numFmtId="0" fontId="20" fillId="36" borderId="10" xfId="6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right" vertical="center"/>
    </xf>
    <xf numFmtId="44" fontId="5" fillId="34" borderId="10" xfId="0" applyNumberFormat="1" applyFont="1" applyFill="1" applyBorder="1" applyAlignment="1">
      <alignment horizontal="right" vertical="center"/>
    </xf>
    <xf numFmtId="44" fontId="5" fillId="0" borderId="10" xfId="0" applyNumberFormat="1" applyFont="1" applyBorder="1" applyAlignment="1">
      <alignment horizontal="right" vertical="center"/>
    </xf>
    <xf numFmtId="8" fontId="5" fillId="34" borderId="10" xfId="44" applyNumberFormat="1" applyFont="1" applyFill="1" applyBorder="1" applyAlignment="1">
      <alignment vertical="center"/>
    </xf>
    <xf numFmtId="8" fontId="68" fillId="34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5" fillId="0" borderId="12" xfId="61" applyFont="1" applyFill="1" applyBorder="1" applyAlignment="1" applyProtection="1">
      <alignment horizontal="center" vertical="center"/>
      <protection locked="0"/>
    </xf>
    <xf numFmtId="0" fontId="10" fillId="0" borderId="10" xfId="61" applyFont="1" applyFill="1" applyBorder="1" applyAlignment="1">
      <alignment horizontal="center" vertical="center"/>
      <protection/>
    </xf>
    <xf numFmtId="8" fontId="18" fillId="0" borderId="10" xfId="44" applyNumberFormat="1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5" fillId="0" borderId="10" xfId="69" applyFont="1" applyFill="1" applyBorder="1" applyAlignment="1">
      <alignment vertical="center"/>
      <protection/>
    </xf>
    <xf numFmtId="0" fontId="5" fillId="0" borderId="10" xfId="0" applyFont="1" applyFill="1" applyBorder="1" applyAlignment="1" quotePrefix="1">
      <alignment vertical="center"/>
    </xf>
    <xf numFmtId="0" fontId="5" fillId="0" borderId="10" xfId="61" applyFont="1" applyFill="1" applyBorder="1" applyAlignment="1">
      <alignment horizontal="left"/>
      <protection/>
    </xf>
    <xf numFmtId="0" fontId="5" fillId="37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44" fontId="18" fillId="0" borderId="10" xfId="0" applyNumberFormat="1" applyFont="1" applyFill="1" applyBorder="1" applyAlignment="1">
      <alignment horizontal="right" vertical="center"/>
    </xf>
    <xf numFmtId="0" fontId="68" fillId="34" borderId="10" xfId="0" applyFont="1" applyFill="1" applyBorder="1" applyAlignment="1">
      <alignment horizontal="right" vertical="center"/>
    </xf>
    <xf numFmtId="44" fontId="68" fillId="34" borderId="10" xfId="44" applyFont="1" applyFill="1" applyBorder="1" applyAlignment="1">
      <alignment horizontal="right" vertical="center"/>
    </xf>
    <xf numFmtId="44" fontId="68" fillId="34" borderId="10" xfId="0" applyNumberFormat="1" applyFont="1" applyFill="1" applyBorder="1" applyAlignment="1">
      <alignment horizontal="right" vertical="center"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righ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3 3" xfId="64"/>
    <cellStyle name="Normal 4" xfId="65"/>
    <cellStyle name="Normal 4 2" xfId="66"/>
    <cellStyle name="Normal 8" xfId="67"/>
    <cellStyle name="Normal 8 2" xfId="68"/>
    <cellStyle name="Normal_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6"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rgb="FFFF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7A6AA"/>
      <rgbColor rgb="00EBE9ED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Q8848"/>
  <sheetViews>
    <sheetView tabSelected="1" zoomScale="85" zoomScaleNormal="85" zoomScalePageLayoutView="0" workbookViewId="0" topLeftCell="A1">
      <pane ySplit="3" topLeftCell="A4" activePane="bottomLeft" state="frozen"/>
      <selection pane="topLeft" activeCell="B44" sqref="B44"/>
      <selection pane="bottomLeft" activeCell="C20" sqref="C20"/>
    </sheetView>
  </sheetViews>
  <sheetFormatPr defaultColWidth="10.25390625" defaultRowHeight="15" customHeight="1"/>
  <cols>
    <col min="1" max="2" width="12.00390625" style="63" customWidth="1"/>
    <col min="3" max="3" width="54.75390625" style="64" customWidth="1"/>
    <col min="4" max="4" width="7.875" style="64" customWidth="1"/>
    <col min="5" max="5" width="12.00390625" style="63" customWidth="1"/>
    <col min="6" max="6" width="15.875" style="63" customWidth="1"/>
    <col min="7" max="7" width="14.125" style="91" customWidth="1"/>
    <col min="8" max="9" width="12.00390625" style="91" customWidth="1"/>
    <col min="10" max="10" width="10.25390625" style="15" customWidth="1"/>
    <col min="11" max="11" width="10.25390625" style="63" customWidth="1"/>
    <col min="12" max="16384" width="10.25390625" style="64" customWidth="1"/>
  </cols>
  <sheetData>
    <row r="1" spans="1:6" ht="19.5" customHeight="1">
      <c r="A1" s="116" t="s">
        <v>518</v>
      </c>
      <c r="B1" s="89"/>
      <c r="C1" s="90"/>
      <c r="D1" s="90"/>
      <c r="E1" s="89"/>
      <c r="F1" s="89"/>
    </row>
    <row r="2" spans="1:6" ht="20.25" customHeight="1">
      <c r="A2" s="116" t="s">
        <v>519</v>
      </c>
      <c r="B2" s="89"/>
      <c r="C2" s="90"/>
      <c r="D2" s="90"/>
      <c r="E2" s="89"/>
      <c r="F2" s="89"/>
    </row>
    <row r="3" spans="1:11" ht="72.75" customHeight="1">
      <c r="A3" s="1"/>
      <c r="B3" s="1"/>
      <c r="C3" s="138" t="s">
        <v>1106</v>
      </c>
      <c r="D3" s="32"/>
      <c r="E3" s="33"/>
      <c r="F3" s="35" t="s">
        <v>146</v>
      </c>
      <c r="G3" s="3">
        <f>I619</f>
        <v>0</v>
      </c>
      <c r="H3" s="92"/>
      <c r="I3" s="3"/>
      <c r="J3" s="93"/>
      <c r="K3" s="64"/>
    </row>
    <row r="4" spans="1:11" s="147" customFormat="1" ht="15.75">
      <c r="A4" s="142"/>
      <c r="B4" s="142"/>
      <c r="C4" s="142" t="s">
        <v>966</v>
      </c>
      <c r="D4" s="142"/>
      <c r="E4" s="142"/>
      <c r="F4" s="143"/>
      <c r="G4" s="144"/>
      <c r="H4" s="143"/>
      <c r="I4" s="143"/>
      <c r="J4" s="145"/>
      <c r="K4" s="146"/>
    </row>
    <row r="5" spans="1:9" ht="31.5">
      <c r="A5" s="9"/>
      <c r="B5" s="9"/>
      <c r="C5" s="95" t="s">
        <v>1092</v>
      </c>
      <c r="D5" s="17"/>
      <c r="E5" s="9"/>
      <c r="F5" s="9"/>
      <c r="G5" s="9"/>
      <c r="H5" s="9"/>
      <c r="I5" s="9"/>
    </row>
    <row r="6" spans="1:11" ht="15" customHeight="1">
      <c r="A6" s="25" t="s">
        <v>133</v>
      </c>
      <c r="B6" s="25" t="s">
        <v>134</v>
      </c>
      <c r="C6" s="26" t="s">
        <v>135</v>
      </c>
      <c r="D6" s="37" t="s">
        <v>257</v>
      </c>
      <c r="E6" s="25" t="s">
        <v>55</v>
      </c>
      <c r="F6" s="25" t="s">
        <v>136</v>
      </c>
      <c r="G6" s="4" t="s">
        <v>8</v>
      </c>
      <c r="H6" s="5" t="s">
        <v>137</v>
      </c>
      <c r="I6" s="5" t="s">
        <v>138</v>
      </c>
      <c r="K6" s="94"/>
    </row>
    <row r="7" spans="1:10" s="121" customFormat="1" ht="15.75" customHeight="1">
      <c r="A7" s="40">
        <v>450</v>
      </c>
      <c r="B7" s="40"/>
      <c r="C7" s="41" t="s">
        <v>759</v>
      </c>
      <c r="D7" s="120"/>
      <c r="E7" s="42" t="s">
        <v>9</v>
      </c>
      <c r="F7" s="42" t="s">
        <v>741</v>
      </c>
      <c r="G7" s="45">
        <v>49.99</v>
      </c>
      <c r="H7" s="46">
        <f aca="true" t="shared" si="0" ref="H7:H16">SUM(G7*0.5)</f>
        <v>24.995</v>
      </c>
      <c r="I7" s="45">
        <f aca="true" t="shared" si="1" ref="I7:I13">SUM(H7*B7)</f>
        <v>0</v>
      </c>
      <c r="J7" s="2"/>
    </row>
    <row r="8" spans="1:10" s="121" customFormat="1" ht="15.75" customHeight="1">
      <c r="A8" s="40">
        <v>451</v>
      </c>
      <c r="B8" s="40"/>
      <c r="C8" s="41" t="s">
        <v>742</v>
      </c>
      <c r="D8" s="120"/>
      <c r="E8" s="42" t="s">
        <v>9</v>
      </c>
      <c r="F8" s="42" t="s">
        <v>743</v>
      </c>
      <c r="G8" s="45">
        <v>39.99</v>
      </c>
      <c r="H8" s="46">
        <f t="shared" si="0"/>
        <v>19.995</v>
      </c>
      <c r="I8" s="45">
        <f t="shared" si="1"/>
        <v>0</v>
      </c>
      <c r="J8" s="2"/>
    </row>
    <row r="9" spans="1:10" s="121" customFormat="1" ht="15.75" customHeight="1">
      <c r="A9" s="40">
        <v>452</v>
      </c>
      <c r="B9" s="40"/>
      <c r="C9" s="41" t="s">
        <v>744</v>
      </c>
      <c r="D9" s="120"/>
      <c r="E9" s="42" t="s">
        <v>9</v>
      </c>
      <c r="F9" s="42" t="s">
        <v>758</v>
      </c>
      <c r="G9" s="45">
        <v>19.99</v>
      </c>
      <c r="H9" s="46">
        <f t="shared" si="0"/>
        <v>9.995</v>
      </c>
      <c r="I9" s="45">
        <f t="shared" si="1"/>
        <v>0</v>
      </c>
      <c r="J9" s="2"/>
    </row>
    <row r="10" spans="1:10" s="121" customFormat="1" ht="15.75" customHeight="1">
      <c r="A10" s="40">
        <v>453</v>
      </c>
      <c r="B10" s="40"/>
      <c r="C10" s="41" t="s">
        <v>745</v>
      </c>
      <c r="D10" s="120"/>
      <c r="E10" s="42" t="s">
        <v>746</v>
      </c>
      <c r="F10" s="42" t="s">
        <v>747</v>
      </c>
      <c r="G10" s="45">
        <v>19.99</v>
      </c>
      <c r="H10" s="46">
        <f t="shared" si="0"/>
        <v>9.995</v>
      </c>
      <c r="I10" s="45">
        <f t="shared" si="1"/>
        <v>0</v>
      </c>
      <c r="J10" s="2"/>
    </row>
    <row r="11" spans="1:10" s="121" customFormat="1" ht="15.75" customHeight="1">
      <c r="A11" s="40">
        <v>454</v>
      </c>
      <c r="B11" s="40"/>
      <c r="C11" s="41" t="s">
        <v>748</v>
      </c>
      <c r="D11" s="120"/>
      <c r="E11" s="42" t="s">
        <v>749</v>
      </c>
      <c r="F11" s="42" t="s">
        <v>750</v>
      </c>
      <c r="G11" s="45">
        <v>19.99</v>
      </c>
      <c r="H11" s="46">
        <f t="shared" si="0"/>
        <v>9.995</v>
      </c>
      <c r="I11" s="45">
        <f t="shared" si="1"/>
        <v>0</v>
      </c>
      <c r="J11" s="2"/>
    </row>
    <row r="12" spans="1:10" s="121" customFormat="1" ht="15.75" customHeight="1">
      <c r="A12" s="40">
        <v>455</v>
      </c>
      <c r="B12" s="40"/>
      <c r="C12" s="41" t="s">
        <v>751</v>
      </c>
      <c r="D12" s="120"/>
      <c r="E12" s="42" t="s">
        <v>749</v>
      </c>
      <c r="F12" s="42" t="s">
        <v>752</v>
      </c>
      <c r="G12" s="45">
        <v>19.99</v>
      </c>
      <c r="H12" s="46">
        <f t="shared" si="0"/>
        <v>9.995</v>
      </c>
      <c r="I12" s="45">
        <f t="shared" si="1"/>
        <v>0</v>
      </c>
      <c r="J12" s="2"/>
    </row>
    <row r="13" spans="1:10" s="121" customFormat="1" ht="15.75" customHeight="1">
      <c r="A13" s="40">
        <v>457</v>
      </c>
      <c r="B13" s="40"/>
      <c r="C13" s="41" t="s">
        <v>753</v>
      </c>
      <c r="D13" s="120"/>
      <c r="E13" s="42" t="s">
        <v>754</v>
      </c>
      <c r="F13" s="42" t="s">
        <v>755</v>
      </c>
      <c r="G13" s="45">
        <v>10.99</v>
      </c>
      <c r="H13" s="46">
        <f t="shared" si="0"/>
        <v>5.495</v>
      </c>
      <c r="I13" s="45">
        <f t="shared" si="1"/>
        <v>0</v>
      </c>
      <c r="J13" s="2"/>
    </row>
    <row r="14" spans="1:10" s="121" customFormat="1" ht="15.75" customHeight="1">
      <c r="A14" s="40">
        <v>458</v>
      </c>
      <c r="B14" s="40"/>
      <c r="C14" s="41" t="s">
        <v>756</v>
      </c>
      <c r="D14" s="120"/>
      <c r="E14" s="42" t="s">
        <v>754</v>
      </c>
      <c r="F14" s="42" t="s">
        <v>757</v>
      </c>
      <c r="G14" s="45">
        <v>19.99</v>
      </c>
      <c r="H14" s="46">
        <f t="shared" si="0"/>
        <v>9.995</v>
      </c>
      <c r="I14" s="45">
        <f>SUM(H14*B14)</f>
        <v>0</v>
      </c>
      <c r="J14" s="2"/>
    </row>
    <row r="15" spans="1:11" s="124" customFormat="1" ht="15" customHeight="1">
      <c r="A15" s="42">
        <v>480</v>
      </c>
      <c r="B15" s="42"/>
      <c r="C15" s="41" t="s">
        <v>802</v>
      </c>
      <c r="D15" s="120"/>
      <c r="E15" s="42" t="s">
        <v>746</v>
      </c>
      <c r="F15" s="42" t="s">
        <v>803</v>
      </c>
      <c r="G15" s="122">
        <v>19.99</v>
      </c>
      <c r="H15" s="46">
        <f t="shared" si="0"/>
        <v>9.995</v>
      </c>
      <c r="I15" s="46">
        <f aca="true" t="shared" si="2" ref="I15:I23">H15*B15</f>
        <v>0</v>
      </c>
      <c r="J15" s="43"/>
      <c r="K15" s="123"/>
    </row>
    <row r="16" spans="1:11" s="124" customFormat="1" ht="15" customHeight="1">
      <c r="A16" s="42">
        <v>482</v>
      </c>
      <c r="B16" s="42"/>
      <c r="C16" s="41" t="s">
        <v>829</v>
      </c>
      <c r="D16" s="120"/>
      <c r="E16" s="42" t="s">
        <v>139</v>
      </c>
      <c r="F16" s="42" t="s">
        <v>804</v>
      </c>
      <c r="G16" s="122">
        <v>34.99</v>
      </c>
      <c r="H16" s="46">
        <f t="shared" si="0"/>
        <v>17.495</v>
      </c>
      <c r="I16" s="46">
        <f t="shared" si="2"/>
        <v>0</v>
      </c>
      <c r="J16" s="43"/>
      <c r="K16" s="123"/>
    </row>
    <row r="17" spans="1:9" ht="15" customHeight="1">
      <c r="A17" s="1">
        <v>488</v>
      </c>
      <c r="B17" s="1"/>
      <c r="C17" s="15" t="s">
        <v>882</v>
      </c>
      <c r="D17" s="15"/>
      <c r="E17" s="1" t="s">
        <v>871</v>
      </c>
      <c r="F17" s="1" t="s">
        <v>872</v>
      </c>
      <c r="G17" s="119">
        <v>49.99</v>
      </c>
      <c r="H17" s="7">
        <f aca="true" t="shared" si="3" ref="H17:H23">G17/2</f>
        <v>24.995</v>
      </c>
      <c r="I17" s="126">
        <f t="shared" si="2"/>
        <v>0</v>
      </c>
    </row>
    <row r="18" spans="1:9" ht="15" customHeight="1">
      <c r="A18" s="1">
        <v>489</v>
      </c>
      <c r="B18" s="1"/>
      <c r="C18" s="15" t="s">
        <v>883</v>
      </c>
      <c r="D18" s="15"/>
      <c r="E18" s="1" t="s">
        <v>871</v>
      </c>
      <c r="F18" s="1" t="s">
        <v>873</v>
      </c>
      <c r="G18" s="119">
        <v>39.99</v>
      </c>
      <c r="H18" s="7">
        <f t="shared" si="3"/>
        <v>19.995</v>
      </c>
      <c r="I18" s="126">
        <f t="shared" si="2"/>
        <v>0</v>
      </c>
    </row>
    <row r="19" spans="1:9" ht="15" customHeight="1">
      <c r="A19" s="1">
        <v>490</v>
      </c>
      <c r="B19" s="1"/>
      <c r="C19" s="15" t="s">
        <v>884</v>
      </c>
      <c r="D19" s="15"/>
      <c r="E19" s="1" t="s">
        <v>871</v>
      </c>
      <c r="F19" s="1" t="s">
        <v>874</v>
      </c>
      <c r="G19" s="119">
        <v>19.99</v>
      </c>
      <c r="H19" s="7">
        <f t="shared" si="3"/>
        <v>9.995</v>
      </c>
      <c r="I19" s="126">
        <f t="shared" si="2"/>
        <v>0</v>
      </c>
    </row>
    <row r="20" spans="1:9" ht="15" customHeight="1">
      <c r="A20" s="1">
        <v>494</v>
      </c>
      <c r="B20" s="1"/>
      <c r="C20" s="15" t="s">
        <v>885</v>
      </c>
      <c r="D20" s="15"/>
      <c r="E20" s="1" t="s">
        <v>139</v>
      </c>
      <c r="F20" s="1" t="s">
        <v>875</v>
      </c>
      <c r="G20" s="119">
        <v>19.99</v>
      </c>
      <c r="H20" s="7">
        <f t="shared" si="3"/>
        <v>9.995</v>
      </c>
      <c r="I20" s="126">
        <f>H20*B20</f>
        <v>0</v>
      </c>
    </row>
    <row r="21" spans="1:9" ht="15" customHeight="1">
      <c r="A21" s="1">
        <v>507</v>
      </c>
      <c r="B21" s="1"/>
      <c r="C21" s="15" t="s">
        <v>1075</v>
      </c>
      <c r="D21" s="15"/>
      <c r="E21" s="1" t="s">
        <v>9</v>
      </c>
      <c r="F21" s="1" t="s">
        <v>1076</v>
      </c>
      <c r="G21" s="119">
        <v>54.99</v>
      </c>
      <c r="H21" s="7">
        <f t="shared" si="3"/>
        <v>27.495</v>
      </c>
      <c r="I21" s="126">
        <f t="shared" si="2"/>
        <v>0</v>
      </c>
    </row>
    <row r="22" spans="1:9" ht="15" customHeight="1">
      <c r="A22" s="1">
        <v>508</v>
      </c>
      <c r="B22" s="1"/>
      <c r="C22" s="15" t="s">
        <v>1077</v>
      </c>
      <c r="D22" s="15"/>
      <c r="E22" s="1" t="s">
        <v>9</v>
      </c>
      <c r="F22" s="1" t="s">
        <v>1079</v>
      </c>
      <c r="G22" s="119">
        <v>49.99</v>
      </c>
      <c r="H22" s="7">
        <f t="shared" si="3"/>
        <v>24.995</v>
      </c>
      <c r="I22" s="126">
        <f t="shared" si="2"/>
        <v>0</v>
      </c>
    </row>
    <row r="23" spans="1:11" s="15" customFormat="1" ht="15" customHeight="1">
      <c r="A23" s="1">
        <v>509</v>
      </c>
      <c r="B23" s="1"/>
      <c r="C23" s="15" t="s">
        <v>1080</v>
      </c>
      <c r="E23" s="1" t="s">
        <v>1078</v>
      </c>
      <c r="F23" s="1" t="s">
        <v>1081</v>
      </c>
      <c r="G23" s="119">
        <v>24.99</v>
      </c>
      <c r="H23" s="160">
        <f t="shared" si="3"/>
        <v>12.495</v>
      </c>
      <c r="I23" s="126">
        <f t="shared" si="2"/>
        <v>0</v>
      </c>
      <c r="K23" s="1"/>
    </row>
    <row r="24" spans="1:10" s="57" customFormat="1" ht="26.25" customHeight="1">
      <c r="A24" s="9"/>
      <c r="B24" s="139"/>
      <c r="C24" s="140" t="s">
        <v>930</v>
      </c>
      <c r="D24" s="128"/>
      <c r="H24" s="129"/>
      <c r="I24" s="8"/>
      <c r="J24" s="52"/>
    </row>
    <row r="25" spans="1:9" ht="15" customHeight="1">
      <c r="A25" s="1">
        <v>21000</v>
      </c>
      <c r="B25" s="130"/>
      <c r="C25" s="15" t="s">
        <v>968</v>
      </c>
      <c r="D25" s="15"/>
      <c r="E25" s="1" t="s">
        <v>139</v>
      </c>
      <c r="F25" s="1" t="s">
        <v>841</v>
      </c>
      <c r="G25" s="119">
        <v>199.99</v>
      </c>
      <c r="H25" s="7">
        <f>G25/2</f>
        <v>99.995</v>
      </c>
      <c r="I25" s="126">
        <f aca="true" t="shared" si="4" ref="I25:I127">H25*B25</f>
        <v>0</v>
      </c>
    </row>
    <row r="26" spans="1:9" ht="15" customHeight="1">
      <c r="A26" s="1">
        <v>21002</v>
      </c>
      <c r="B26" s="1"/>
      <c r="C26" s="15" t="s">
        <v>969</v>
      </c>
      <c r="D26" s="15"/>
      <c r="E26" s="1" t="s">
        <v>139</v>
      </c>
      <c r="F26" s="1" t="s">
        <v>860</v>
      </c>
      <c r="G26" s="119">
        <v>129.99</v>
      </c>
      <c r="H26" s="7">
        <f>G26/2</f>
        <v>64.995</v>
      </c>
      <c r="I26" s="126">
        <f t="shared" si="4"/>
        <v>0</v>
      </c>
    </row>
    <row r="27" spans="1:9" ht="15" customHeight="1">
      <c r="A27" s="1">
        <v>21003</v>
      </c>
      <c r="B27" s="1"/>
      <c r="C27" s="15" t="s">
        <v>970</v>
      </c>
      <c r="D27" s="15"/>
      <c r="E27" s="1" t="s">
        <v>139</v>
      </c>
      <c r="F27" s="1" t="s">
        <v>844</v>
      </c>
      <c r="G27" s="119">
        <v>12.99</v>
      </c>
      <c r="H27" s="7">
        <f>G27/2</f>
        <v>6.495</v>
      </c>
      <c r="I27" s="126">
        <f t="shared" si="4"/>
        <v>0</v>
      </c>
    </row>
    <row r="28" spans="1:9" ht="15" customHeight="1">
      <c r="A28" s="1">
        <v>21004</v>
      </c>
      <c r="B28" s="1"/>
      <c r="C28" s="15" t="s">
        <v>1107</v>
      </c>
      <c r="D28" s="15"/>
      <c r="E28" s="1" t="s">
        <v>139</v>
      </c>
      <c r="F28" s="1" t="s">
        <v>848</v>
      </c>
      <c r="G28" s="119">
        <v>44.99</v>
      </c>
      <c r="H28" s="7">
        <f>G28/2</f>
        <v>22.495</v>
      </c>
      <c r="I28" s="126">
        <f t="shared" si="4"/>
        <v>0</v>
      </c>
    </row>
    <row r="29" spans="1:11" s="88" customFormat="1" ht="15" customHeight="1">
      <c r="A29" s="31" t="s">
        <v>999</v>
      </c>
      <c r="B29" s="31"/>
      <c r="C29" s="36" t="s">
        <v>1000</v>
      </c>
      <c r="D29" s="36"/>
      <c r="E29" s="31" t="s">
        <v>961</v>
      </c>
      <c r="F29" s="31" t="s">
        <v>180</v>
      </c>
      <c r="G29" s="133">
        <v>19.99</v>
      </c>
      <c r="H29" s="27">
        <f>G29*0.9</f>
        <v>17.991</v>
      </c>
      <c r="I29" s="134">
        <f t="shared" si="4"/>
        <v>0</v>
      </c>
      <c r="J29" s="36"/>
      <c r="K29" s="87"/>
    </row>
    <row r="30" spans="1:9" ht="15" customHeight="1">
      <c r="A30" s="1">
        <v>21005</v>
      </c>
      <c r="B30" s="1"/>
      <c r="C30" s="15" t="s">
        <v>1108</v>
      </c>
      <c r="D30" s="15"/>
      <c r="E30" s="1" t="s">
        <v>139</v>
      </c>
      <c r="F30" s="1" t="s">
        <v>849</v>
      </c>
      <c r="G30" s="119">
        <v>34.99</v>
      </c>
      <c r="H30" s="7">
        <f>G30/2</f>
        <v>17.495</v>
      </c>
      <c r="I30" s="126">
        <f t="shared" si="4"/>
        <v>0</v>
      </c>
    </row>
    <row r="31" spans="1:11" s="88" customFormat="1" ht="15" customHeight="1">
      <c r="A31" s="31">
        <v>21007</v>
      </c>
      <c r="B31" s="31"/>
      <c r="C31" s="36" t="s">
        <v>990</v>
      </c>
      <c r="D31" s="36"/>
      <c r="E31" s="31" t="s">
        <v>961</v>
      </c>
      <c r="F31" s="31" t="s">
        <v>180</v>
      </c>
      <c r="G31" s="133">
        <v>39.99</v>
      </c>
      <c r="H31" s="27">
        <f aca="true" t="shared" si="5" ref="H31:H39">G31*0.9</f>
        <v>35.991</v>
      </c>
      <c r="I31" s="134">
        <f t="shared" si="4"/>
        <v>0</v>
      </c>
      <c r="J31" s="36"/>
      <c r="K31" s="87"/>
    </row>
    <row r="32" spans="1:11" s="88" customFormat="1" ht="15" customHeight="1">
      <c r="A32" s="31">
        <v>21008</v>
      </c>
      <c r="B32" s="31"/>
      <c r="C32" s="36" t="s">
        <v>991</v>
      </c>
      <c r="D32" s="36"/>
      <c r="E32" s="31" t="s">
        <v>961</v>
      </c>
      <c r="F32" s="31" t="s">
        <v>180</v>
      </c>
      <c r="G32" s="133">
        <v>39.99</v>
      </c>
      <c r="H32" s="27">
        <f t="shared" si="5"/>
        <v>35.991</v>
      </c>
      <c r="I32" s="134">
        <f t="shared" si="4"/>
        <v>0</v>
      </c>
      <c r="J32" s="36"/>
      <c r="K32" s="87"/>
    </row>
    <row r="33" spans="1:11" s="88" customFormat="1" ht="15" customHeight="1">
      <c r="A33" s="31">
        <v>21012</v>
      </c>
      <c r="B33" s="31"/>
      <c r="C33" s="36" t="s">
        <v>1056</v>
      </c>
      <c r="D33" s="36"/>
      <c r="E33" s="31" t="s">
        <v>961</v>
      </c>
      <c r="F33" s="31" t="s">
        <v>180</v>
      </c>
      <c r="G33" s="133">
        <v>24.99</v>
      </c>
      <c r="H33" s="27">
        <f t="shared" si="5"/>
        <v>22.491</v>
      </c>
      <c r="I33" s="134">
        <f t="shared" si="4"/>
        <v>0</v>
      </c>
      <c r="J33" s="36"/>
      <c r="K33" s="87"/>
    </row>
    <row r="34" spans="1:11" s="88" customFormat="1" ht="15" customHeight="1">
      <c r="A34" s="31">
        <v>21013</v>
      </c>
      <c r="B34" s="31"/>
      <c r="C34" s="36" t="s">
        <v>992</v>
      </c>
      <c r="D34" s="36"/>
      <c r="E34" s="31" t="s">
        <v>961</v>
      </c>
      <c r="F34" s="31" t="s">
        <v>180</v>
      </c>
      <c r="G34" s="133">
        <v>24.99</v>
      </c>
      <c r="H34" s="27">
        <f t="shared" si="5"/>
        <v>22.491</v>
      </c>
      <c r="I34" s="134">
        <f t="shared" si="4"/>
        <v>0</v>
      </c>
      <c r="J34" s="36"/>
      <c r="K34" s="87"/>
    </row>
    <row r="35" spans="1:11" s="88" customFormat="1" ht="15" customHeight="1">
      <c r="A35" s="31">
        <v>21016</v>
      </c>
      <c r="B35" s="31"/>
      <c r="C35" s="36" t="s">
        <v>963</v>
      </c>
      <c r="D35" s="36"/>
      <c r="E35" s="31" t="s">
        <v>961</v>
      </c>
      <c r="F35" s="31" t="s">
        <v>180</v>
      </c>
      <c r="G35" s="133">
        <v>39.99</v>
      </c>
      <c r="H35" s="27">
        <f t="shared" si="5"/>
        <v>35.991</v>
      </c>
      <c r="I35" s="134">
        <f t="shared" si="4"/>
        <v>0</v>
      </c>
      <c r="J35" s="36"/>
      <c r="K35" s="87"/>
    </row>
    <row r="36" spans="1:11" s="88" customFormat="1" ht="15" customHeight="1">
      <c r="A36" s="31">
        <v>21017</v>
      </c>
      <c r="B36" s="31"/>
      <c r="C36" s="36" t="s">
        <v>967</v>
      </c>
      <c r="D36" s="36"/>
      <c r="E36" s="31" t="s">
        <v>961</v>
      </c>
      <c r="F36" s="31" t="s">
        <v>180</v>
      </c>
      <c r="G36" s="133">
        <v>24.99</v>
      </c>
      <c r="H36" s="27">
        <f t="shared" si="5"/>
        <v>22.491</v>
      </c>
      <c r="I36" s="134">
        <f t="shared" si="4"/>
        <v>0</v>
      </c>
      <c r="J36" s="36"/>
      <c r="K36" s="87"/>
    </row>
    <row r="37" spans="1:11" s="88" customFormat="1" ht="15" customHeight="1">
      <c r="A37" s="31">
        <v>21018</v>
      </c>
      <c r="B37" s="31"/>
      <c r="C37" s="36" t="s">
        <v>1083</v>
      </c>
      <c r="D37" s="36"/>
      <c r="E37" s="31" t="s">
        <v>961</v>
      </c>
      <c r="F37" s="31" t="s">
        <v>180</v>
      </c>
      <c r="G37" s="133">
        <v>39.99</v>
      </c>
      <c r="H37" s="27">
        <f t="shared" si="5"/>
        <v>35.991</v>
      </c>
      <c r="I37" s="134">
        <f t="shared" si="4"/>
        <v>0</v>
      </c>
      <c r="J37" s="36"/>
      <c r="K37" s="87"/>
    </row>
    <row r="38" spans="1:11" s="88" customFormat="1" ht="15" customHeight="1">
      <c r="A38" s="31">
        <v>21020</v>
      </c>
      <c r="B38" s="31"/>
      <c r="C38" s="36" t="s">
        <v>965</v>
      </c>
      <c r="D38" s="36"/>
      <c r="E38" s="31" t="s">
        <v>961</v>
      </c>
      <c r="F38" s="31" t="s">
        <v>180</v>
      </c>
      <c r="G38" s="133">
        <v>12.99</v>
      </c>
      <c r="H38" s="27">
        <f t="shared" si="5"/>
        <v>11.691</v>
      </c>
      <c r="I38" s="134">
        <f t="shared" si="4"/>
        <v>0</v>
      </c>
      <c r="J38" s="36"/>
      <c r="K38" s="87"/>
    </row>
    <row r="39" spans="1:11" s="88" customFormat="1" ht="15" customHeight="1">
      <c r="A39" s="31" t="s">
        <v>1063</v>
      </c>
      <c r="B39" s="31"/>
      <c r="C39" s="36" t="s">
        <v>1064</v>
      </c>
      <c r="D39" s="36"/>
      <c r="E39" s="31" t="s">
        <v>961</v>
      </c>
      <c r="F39" s="31" t="s">
        <v>180</v>
      </c>
      <c r="G39" s="133">
        <v>12.99</v>
      </c>
      <c r="H39" s="27">
        <f t="shared" si="5"/>
        <v>11.691</v>
      </c>
      <c r="I39" s="134">
        <f t="shared" si="4"/>
        <v>0</v>
      </c>
      <c r="J39" s="36"/>
      <c r="K39" s="87"/>
    </row>
    <row r="40" spans="1:9" ht="15" customHeight="1">
      <c r="A40" s="1">
        <v>21021</v>
      </c>
      <c r="B40" s="1"/>
      <c r="C40" s="15" t="s">
        <v>974</v>
      </c>
      <c r="D40" s="15"/>
      <c r="E40" s="1" t="s">
        <v>139</v>
      </c>
      <c r="F40" s="1" t="s">
        <v>876</v>
      </c>
      <c r="G40" s="119">
        <v>64.99</v>
      </c>
      <c r="H40" s="7">
        <f>G40/2</f>
        <v>32.495</v>
      </c>
      <c r="I40" s="126">
        <f t="shared" si="4"/>
        <v>0</v>
      </c>
    </row>
    <row r="41" spans="1:9" ht="15" customHeight="1">
      <c r="A41" s="1">
        <v>21022</v>
      </c>
      <c r="B41" s="1"/>
      <c r="C41" s="15" t="s">
        <v>912</v>
      </c>
      <c r="D41" s="15"/>
      <c r="E41" s="1" t="s">
        <v>139</v>
      </c>
      <c r="F41" s="1" t="s">
        <v>898</v>
      </c>
      <c r="G41" s="119">
        <v>12.99</v>
      </c>
      <c r="H41" s="7">
        <f>G41/2</f>
        <v>6.495</v>
      </c>
      <c r="I41" s="126">
        <f>H41*B41</f>
        <v>0</v>
      </c>
    </row>
    <row r="42" spans="1:11" s="88" customFormat="1" ht="15" customHeight="1">
      <c r="A42" s="31">
        <v>21023</v>
      </c>
      <c r="B42" s="31"/>
      <c r="C42" s="36" t="s">
        <v>895</v>
      </c>
      <c r="D42" s="36"/>
      <c r="E42" s="31" t="s">
        <v>961</v>
      </c>
      <c r="F42" s="31" t="s">
        <v>180</v>
      </c>
      <c r="G42" s="133">
        <v>12.99</v>
      </c>
      <c r="H42" s="27">
        <f>G42*0.9</f>
        <v>11.691</v>
      </c>
      <c r="I42" s="134">
        <f t="shared" si="4"/>
        <v>0</v>
      </c>
      <c r="J42" s="36"/>
      <c r="K42" s="87"/>
    </row>
    <row r="43" spans="1:11" s="88" customFormat="1" ht="15" customHeight="1">
      <c r="A43" s="31">
        <v>21024</v>
      </c>
      <c r="B43" s="31"/>
      <c r="C43" s="36" t="s">
        <v>896</v>
      </c>
      <c r="D43" s="36"/>
      <c r="E43" s="31" t="s">
        <v>961</v>
      </c>
      <c r="F43" s="31" t="s">
        <v>180</v>
      </c>
      <c r="G43" s="133">
        <v>14.99</v>
      </c>
      <c r="H43" s="27">
        <f>G43*0.9</f>
        <v>13.491</v>
      </c>
      <c r="I43" s="134">
        <f t="shared" si="4"/>
        <v>0</v>
      </c>
      <c r="J43" s="36"/>
      <c r="K43" s="87"/>
    </row>
    <row r="44" spans="1:11" s="88" customFormat="1" ht="15" customHeight="1">
      <c r="A44" s="31">
        <v>21030</v>
      </c>
      <c r="B44" s="31"/>
      <c r="C44" s="36" t="s">
        <v>1082</v>
      </c>
      <c r="D44" s="36"/>
      <c r="E44" s="31" t="s">
        <v>961</v>
      </c>
      <c r="F44" s="31" t="s">
        <v>180</v>
      </c>
      <c r="G44" s="133">
        <v>29.99</v>
      </c>
      <c r="H44" s="27">
        <f>G44*0.9</f>
        <v>26.991</v>
      </c>
      <c r="I44" s="134">
        <f t="shared" si="4"/>
        <v>0</v>
      </c>
      <c r="J44" s="36"/>
      <c r="K44" s="87"/>
    </row>
    <row r="45" spans="1:11" s="65" customFormat="1" ht="15" customHeight="1">
      <c r="A45" s="20">
        <v>21040</v>
      </c>
      <c r="B45" s="20"/>
      <c r="C45" s="14" t="s">
        <v>957</v>
      </c>
      <c r="D45" s="14"/>
      <c r="E45" s="20" t="s">
        <v>139</v>
      </c>
      <c r="F45" s="20" t="s">
        <v>948</v>
      </c>
      <c r="G45" s="125">
        <v>84.99</v>
      </c>
      <c r="H45" s="7">
        <f>G45/2</f>
        <v>42.495</v>
      </c>
      <c r="I45" s="135">
        <f>H45*B45</f>
        <v>0</v>
      </c>
      <c r="J45" s="14"/>
      <c r="K45" s="99"/>
    </row>
    <row r="46" spans="1:9" ht="15" customHeight="1">
      <c r="A46" s="1">
        <v>21150</v>
      </c>
      <c r="B46" s="1"/>
      <c r="C46" s="15" t="s">
        <v>975</v>
      </c>
      <c r="D46" s="15"/>
      <c r="E46" s="1" t="s">
        <v>139</v>
      </c>
      <c r="F46" s="1" t="s">
        <v>866</v>
      </c>
      <c r="G46" s="119">
        <v>19.99</v>
      </c>
      <c r="H46" s="7">
        <f>G46/2</f>
        <v>9.995</v>
      </c>
      <c r="I46" s="126">
        <f t="shared" si="4"/>
        <v>0</v>
      </c>
    </row>
    <row r="47" spans="1:11" s="88" customFormat="1" ht="15" customHeight="1">
      <c r="A47" s="31">
        <v>21170</v>
      </c>
      <c r="B47" s="31"/>
      <c r="C47" s="36" t="s">
        <v>897</v>
      </c>
      <c r="D47" s="36"/>
      <c r="E47" s="31" t="s">
        <v>961</v>
      </c>
      <c r="F47" s="31" t="s">
        <v>180</v>
      </c>
      <c r="G47" s="133">
        <v>39.99</v>
      </c>
      <c r="H47" s="27">
        <f>G47*0.9</f>
        <v>35.991</v>
      </c>
      <c r="I47" s="134">
        <f t="shared" si="4"/>
        <v>0</v>
      </c>
      <c r="J47" s="36"/>
      <c r="K47" s="87"/>
    </row>
    <row r="48" spans="1:11" s="88" customFormat="1" ht="15" customHeight="1">
      <c r="A48" s="31">
        <v>21171</v>
      </c>
      <c r="B48" s="31"/>
      <c r="C48" s="36" t="s">
        <v>932</v>
      </c>
      <c r="D48" s="36"/>
      <c r="E48" s="31" t="s">
        <v>961</v>
      </c>
      <c r="F48" s="31" t="s">
        <v>180</v>
      </c>
      <c r="G48" s="133">
        <v>39.99</v>
      </c>
      <c r="H48" s="27">
        <f>G48*0.9</f>
        <v>35.991</v>
      </c>
      <c r="I48" s="134">
        <f t="shared" si="4"/>
        <v>0</v>
      </c>
      <c r="J48" s="36"/>
      <c r="K48" s="87"/>
    </row>
    <row r="49" spans="1:9" ht="15" customHeight="1">
      <c r="A49" s="1">
        <v>21190</v>
      </c>
      <c r="B49" s="1" t="s">
        <v>864</v>
      </c>
      <c r="C49" s="127" t="s">
        <v>931</v>
      </c>
      <c r="D49" s="15"/>
      <c r="E49" s="1" t="s">
        <v>840</v>
      </c>
      <c r="F49" s="1" t="s">
        <v>843</v>
      </c>
      <c r="G49" s="119"/>
      <c r="H49" s="7"/>
      <c r="I49" s="126"/>
    </row>
    <row r="50" spans="1:9" ht="15" customHeight="1">
      <c r="A50" s="1">
        <v>21192</v>
      </c>
      <c r="B50" s="1"/>
      <c r="C50" s="15" t="s">
        <v>909</v>
      </c>
      <c r="D50" s="15"/>
      <c r="E50" s="1" t="s">
        <v>840</v>
      </c>
      <c r="F50" s="1" t="s">
        <v>913</v>
      </c>
      <c r="G50" s="119">
        <v>12.99</v>
      </c>
      <c r="H50" s="7">
        <f aca="true" t="shared" si="6" ref="H50:H57">G50/2</f>
        <v>6.495</v>
      </c>
      <c r="I50" s="126">
        <f t="shared" si="4"/>
        <v>0</v>
      </c>
    </row>
    <row r="51" spans="1:11" s="88" customFormat="1" ht="15" customHeight="1">
      <c r="A51" s="31">
        <v>21194</v>
      </c>
      <c r="B51" s="31"/>
      <c r="C51" s="36" t="s">
        <v>1089</v>
      </c>
      <c r="D51" s="36"/>
      <c r="E51" s="31" t="s">
        <v>961</v>
      </c>
      <c r="F51" s="31" t="s">
        <v>180</v>
      </c>
      <c r="G51" s="133">
        <v>19.99</v>
      </c>
      <c r="H51" s="27">
        <f>G51*0.9</f>
        <v>17.991</v>
      </c>
      <c r="I51" s="134">
        <f t="shared" si="4"/>
        <v>0</v>
      </c>
      <c r="J51" s="36"/>
      <c r="K51" s="87"/>
    </row>
    <row r="52" spans="1:9" ht="15" customHeight="1">
      <c r="A52" s="1">
        <v>22000</v>
      </c>
      <c r="B52" s="1"/>
      <c r="C52" s="15" t="s">
        <v>1109</v>
      </c>
      <c r="D52" s="15"/>
      <c r="E52" s="1" t="s">
        <v>139</v>
      </c>
      <c r="F52" s="1" t="s">
        <v>842</v>
      </c>
      <c r="G52" s="119">
        <v>199.99</v>
      </c>
      <c r="H52" s="7">
        <f t="shared" si="6"/>
        <v>99.995</v>
      </c>
      <c r="I52" s="126">
        <f t="shared" si="4"/>
        <v>0</v>
      </c>
    </row>
    <row r="53" spans="1:9" ht="15" customHeight="1">
      <c r="A53" s="1">
        <v>22002</v>
      </c>
      <c r="B53" s="1"/>
      <c r="C53" s="15" t="s">
        <v>976</v>
      </c>
      <c r="D53" s="15"/>
      <c r="E53" s="1" t="s">
        <v>139</v>
      </c>
      <c r="F53" s="1" t="s">
        <v>861</v>
      </c>
      <c r="G53" s="119">
        <v>129.99</v>
      </c>
      <c r="H53" s="7">
        <f t="shared" si="6"/>
        <v>64.995</v>
      </c>
      <c r="I53" s="126">
        <f t="shared" si="4"/>
        <v>0</v>
      </c>
    </row>
    <row r="54" spans="1:9" ht="15" customHeight="1">
      <c r="A54" s="1">
        <v>22003</v>
      </c>
      <c r="B54" s="1"/>
      <c r="C54" s="15" t="s">
        <v>977</v>
      </c>
      <c r="D54" s="15"/>
      <c r="E54" s="1" t="s">
        <v>139</v>
      </c>
      <c r="F54" s="1" t="s">
        <v>845</v>
      </c>
      <c r="G54" s="119">
        <v>15.99</v>
      </c>
      <c r="H54" s="7">
        <f t="shared" si="6"/>
        <v>7.995</v>
      </c>
      <c r="I54" s="126">
        <f t="shared" si="4"/>
        <v>0</v>
      </c>
    </row>
    <row r="55" spans="1:9" ht="15" customHeight="1">
      <c r="A55" s="1">
        <v>22004</v>
      </c>
      <c r="B55" s="1"/>
      <c r="C55" s="15" t="s">
        <v>1110</v>
      </c>
      <c r="D55" s="15"/>
      <c r="E55" s="1" t="s">
        <v>139</v>
      </c>
      <c r="F55" s="1" t="s">
        <v>850</v>
      </c>
      <c r="G55" s="119">
        <v>44.99</v>
      </c>
      <c r="H55" s="7">
        <f t="shared" si="6"/>
        <v>22.495</v>
      </c>
      <c r="I55" s="126">
        <f t="shared" si="4"/>
        <v>0</v>
      </c>
    </row>
    <row r="56" spans="1:11" s="88" customFormat="1" ht="15" customHeight="1">
      <c r="A56" s="31" t="s">
        <v>1010</v>
      </c>
      <c r="B56" s="31"/>
      <c r="C56" s="36" t="s">
        <v>1011</v>
      </c>
      <c r="D56" s="36"/>
      <c r="E56" s="31" t="s">
        <v>961</v>
      </c>
      <c r="F56" s="31" t="s">
        <v>180</v>
      </c>
      <c r="G56" s="133">
        <v>19.99</v>
      </c>
      <c r="H56" s="27">
        <f>G56*0.9</f>
        <v>17.991</v>
      </c>
      <c r="I56" s="134">
        <f t="shared" si="4"/>
        <v>0</v>
      </c>
      <c r="J56" s="36"/>
      <c r="K56" s="87"/>
    </row>
    <row r="57" spans="1:9" ht="15" customHeight="1">
      <c r="A57" s="1">
        <v>22005</v>
      </c>
      <c r="B57" s="1"/>
      <c r="C57" s="15" t="s">
        <v>1111</v>
      </c>
      <c r="D57" s="15"/>
      <c r="E57" s="1" t="s">
        <v>139</v>
      </c>
      <c r="F57" s="1" t="s">
        <v>851</v>
      </c>
      <c r="G57" s="119">
        <v>34.99</v>
      </c>
      <c r="H57" s="7">
        <f t="shared" si="6"/>
        <v>17.495</v>
      </c>
      <c r="I57" s="126">
        <f t="shared" si="4"/>
        <v>0</v>
      </c>
    </row>
    <row r="58" spans="1:11" s="88" customFormat="1" ht="15" customHeight="1">
      <c r="A58" s="31">
        <v>22007</v>
      </c>
      <c r="B58" s="31"/>
      <c r="C58" s="36" t="s">
        <v>1004</v>
      </c>
      <c r="D58" s="36"/>
      <c r="E58" s="31" t="s">
        <v>961</v>
      </c>
      <c r="F58" s="31" t="s">
        <v>180</v>
      </c>
      <c r="G58" s="133">
        <v>39.99</v>
      </c>
      <c r="H58" s="27">
        <f aca="true" t="shared" si="7" ref="H58:H66">G58*0.9</f>
        <v>35.991</v>
      </c>
      <c r="I58" s="134">
        <f t="shared" si="4"/>
        <v>0</v>
      </c>
      <c r="J58" s="36"/>
      <c r="K58" s="87"/>
    </row>
    <row r="59" spans="1:11" s="88" customFormat="1" ht="15" customHeight="1">
      <c r="A59" s="31">
        <v>22008</v>
      </c>
      <c r="B59" s="31"/>
      <c r="C59" s="36" t="s">
        <v>1003</v>
      </c>
      <c r="D59" s="36"/>
      <c r="E59" s="31" t="s">
        <v>961</v>
      </c>
      <c r="F59" s="31" t="s">
        <v>180</v>
      </c>
      <c r="G59" s="133">
        <v>39.99</v>
      </c>
      <c r="H59" s="27">
        <f t="shared" si="7"/>
        <v>35.991</v>
      </c>
      <c r="I59" s="134">
        <f t="shared" si="4"/>
        <v>0</v>
      </c>
      <c r="J59" s="36"/>
      <c r="K59" s="87"/>
    </row>
    <row r="60" spans="1:11" s="88" customFormat="1" ht="15" customHeight="1">
      <c r="A60" s="31">
        <v>22012</v>
      </c>
      <c r="B60" s="31"/>
      <c r="C60" s="36" t="s">
        <v>1002</v>
      </c>
      <c r="D60" s="36"/>
      <c r="E60" s="31" t="s">
        <v>961</v>
      </c>
      <c r="F60" s="31" t="s">
        <v>180</v>
      </c>
      <c r="G60" s="133">
        <v>24.99</v>
      </c>
      <c r="H60" s="27">
        <f t="shared" si="7"/>
        <v>22.491</v>
      </c>
      <c r="I60" s="134">
        <f t="shared" si="4"/>
        <v>0</v>
      </c>
      <c r="J60" s="36"/>
      <c r="K60" s="87"/>
    </row>
    <row r="61" spans="1:11" s="88" customFormat="1" ht="15" customHeight="1">
      <c r="A61" s="31">
        <v>22013</v>
      </c>
      <c r="B61" s="31"/>
      <c r="C61" s="36" t="s">
        <v>994</v>
      </c>
      <c r="D61" s="36"/>
      <c r="E61" s="31" t="s">
        <v>961</v>
      </c>
      <c r="F61" s="31" t="s">
        <v>180</v>
      </c>
      <c r="G61" s="133">
        <v>21.99</v>
      </c>
      <c r="H61" s="27">
        <f t="shared" si="7"/>
        <v>19.791</v>
      </c>
      <c r="I61" s="134">
        <f t="shared" si="4"/>
        <v>0</v>
      </c>
      <c r="J61" s="36"/>
      <c r="K61" s="87"/>
    </row>
    <row r="62" spans="1:11" s="88" customFormat="1" ht="15" customHeight="1">
      <c r="A62" s="31">
        <v>22014</v>
      </c>
      <c r="B62" s="31"/>
      <c r="C62" s="36" t="s">
        <v>1001</v>
      </c>
      <c r="D62" s="36"/>
      <c r="E62" s="31" t="s">
        <v>961</v>
      </c>
      <c r="F62" s="31" t="s">
        <v>180</v>
      </c>
      <c r="G62" s="133">
        <v>12.99</v>
      </c>
      <c r="H62" s="27">
        <f t="shared" si="7"/>
        <v>11.691</v>
      </c>
      <c r="I62" s="134">
        <f t="shared" si="4"/>
        <v>0</v>
      </c>
      <c r="J62" s="36"/>
      <c r="K62" s="87"/>
    </row>
    <row r="63" spans="1:11" s="88" customFormat="1" ht="15" customHeight="1">
      <c r="A63" s="31">
        <v>22016</v>
      </c>
      <c r="B63" s="31"/>
      <c r="C63" s="36" t="s">
        <v>962</v>
      </c>
      <c r="D63" s="36"/>
      <c r="E63" s="31" t="s">
        <v>961</v>
      </c>
      <c r="F63" s="31" t="s">
        <v>180</v>
      </c>
      <c r="G63" s="133">
        <v>39.99</v>
      </c>
      <c r="H63" s="27">
        <f t="shared" si="7"/>
        <v>35.991</v>
      </c>
      <c r="I63" s="134">
        <f t="shared" si="4"/>
        <v>0</v>
      </c>
      <c r="J63" s="36"/>
      <c r="K63" s="87"/>
    </row>
    <row r="64" spans="1:11" s="88" customFormat="1" ht="15" customHeight="1">
      <c r="A64" s="31">
        <v>22017</v>
      </c>
      <c r="B64" s="31"/>
      <c r="C64" s="36" t="s">
        <v>998</v>
      </c>
      <c r="D64" s="36"/>
      <c r="E64" s="31" t="s">
        <v>961</v>
      </c>
      <c r="F64" s="31" t="s">
        <v>180</v>
      </c>
      <c r="G64" s="133">
        <v>24.99</v>
      </c>
      <c r="H64" s="27">
        <f t="shared" si="7"/>
        <v>22.491</v>
      </c>
      <c r="I64" s="134">
        <f t="shared" si="4"/>
        <v>0</v>
      </c>
      <c r="J64" s="36"/>
      <c r="K64" s="87"/>
    </row>
    <row r="65" spans="1:11" s="88" customFormat="1" ht="15" customHeight="1">
      <c r="A65" s="31">
        <v>22018</v>
      </c>
      <c r="B65" s="31"/>
      <c r="C65" s="36" t="s">
        <v>997</v>
      </c>
      <c r="D65" s="36"/>
      <c r="E65" s="31" t="s">
        <v>961</v>
      </c>
      <c r="F65" s="31" t="s">
        <v>180</v>
      </c>
      <c r="G65" s="133">
        <v>32.99</v>
      </c>
      <c r="H65" s="27">
        <f t="shared" si="7"/>
        <v>29.691000000000003</v>
      </c>
      <c r="I65" s="134">
        <f t="shared" si="4"/>
        <v>0</v>
      </c>
      <c r="J65" s="36"/>
      <c r="K65" s="87"/>
    </row>
    <row r="66" spans="1:11" s="88" customFormat="1" ht="15" customHeight="1">
      <c r="A66" s="31">
        <v>22020</v>
      </c>
      <c r="B66" s="31"/>
      <c r="C66" s="36" t="s">
        <v>964</v>
      </c>
      <c r="D66" s="36"/>
      <c r="E66" s="31" t="s">
        <v>961</v>
      </c>
      <c r="F66" s="31" t="s">
        <v>180</v>
      </c>
      <c r="G66" s="133">
        <v>14.99</v>
      </c>
      <c r="H66" s="27">
        <f t="shared" si="7"/>
        <v>13.491</v>
      </c>
      <c r="I66" s="134">
        <f t="shared" si="4"/>
        <v>0</v>
      </c>
      <c r="J66" s="36"/>
      <c r="K66" s="87"/>
    </row>
    <row r="67" spans="1:9" ht="15" customHeight="1">
      <c r="A67" s="1">
        <v>22021</v>
      </c>
      <c r="B67" s="1"/>
      <c r="C67" s="15" t="s">
        <v>978</v>
      </c>
      <c r="D67" s="15"/>
      <c r="E67" s="1" t="s">
        <v>139</v>
      </c>
      <c r="F67" s="1" t="s">
        <v>877</v>
      </c>
      <c r="G67" s="119">
        <v>69.99</v>
      </c>
      <c r="H67" s="7">
        <f>G67/2</f>
        <v>34.995</v>
      </c>
      <c r="I67" s="126">
        <f t="shared" si="4"/>
        <v>0</v>
      </c>
    </row>
    <row r="68" spans="1:9" ht="15" customHeight="1">
      <c r="A68" s="1">
        <v>22022</v>
      </c>
      <c r="B68" s="1"/>
      <c r="C68" s="15" t="s">
        <v>899</v>
      </c>
      <c r="D68" s="15"/>
      <c r="E68" s="1" t="s">
        <v>139</v>
      </c>
      <c r="F68" s="1" t="s">
        <v>900</v>
      </c>
      <c r="G68" s="119">
        <v>12.99</v>
      </c>
      <c r="H68" s="7">
        <f>G68/2</f>
        <v>6.495</v>
      </c>
      <c r="I68" s="126">
        <f>H68*B68</f>
        <v>0</v>
      </c>
    </row>
    <row r="69" spans="1:11" s="36" customFormat="1" ht="15" customHeight="1">
      <c r="A69" s="31">
        <v>22023</v>
      </c>
      <c r="B69" s="31"/>
      <c r="C69" s="36" t="s">
        <v>973</v>
      </c>
      <c r="E69" s="31" t="s">
        <v>961</v>
      </c>
      <c r="F69" s="31" t="s">
        <v>180</v>
      </c>
      <c r="G69" s="133">
        <v>12.99</v>
      </c>
      <c r="H69" s="27">
        <f>G69*0.9</f>
        <v>11.691</v>
      </c>
      <c r="I69" s="134">
        <f t="shared" si="4"/>
        <v>0</v>
      </c>
      <c r="K69" s="31"/>
    </row>
    <row r="70" spans="1:11" s="88" customFormat="1" ht="15" customHeight="1">
      <c r="A70" s="31">
        <v>22024</v>
      </c>
      <c r="B70" s="31"/>
      <c r="C70" s="36" t="s">
        <v>971</v>
      </c>
      <c r="D70" s="36"/>
      <c r="E70" s="31" t="s">
        <v>961</v>
      </c>
      <c r="F70" s="31" t="s">
        <v>180</v>
      </c>
      <c r="G70" s="133">
        <v>14.99</v>
      </c>
      <c r="H70" s="27">
        <f>G70*0.9</f>
        <v>13.491</v>
      </c>
      <c r="I70" s="134">
        <f t="shared" si="4"/>
        <v>0</v>
      </c>
      <c r="J70" s="36"/>
      <c r="K70" s="87"/>
    </row>
    <row r="71" spans="1:11" s="88" customFormat="1" ht="15" customHeight="1">
      <c r="A71" s="31">
        <v>22025</v>
      </c>
      <c r="B71" s="31"/>
      <c r="C71" s="36" t="s">
        <v>972</v>
      </c>
      <c r="D71" s="36"/>
      <c r="E71" s="31" t="s">
        <v>961</v>
      </c>
      <c r="F71" s="31" t="s">
        <v>180</v>
      </c>
      <c r="G71" s="133">
        <v>15.99</v>
      </c>
      <c r="H71" s="27">
        <f>G71*0.9</f>
        <v>14.391</v>
      </c>
      <c r="I71" s="134">
        <f t="shared" si="4"/>
        <v>0</v>
      </c>
      <c r="J71" s="36"/>
      <c r="K71" s="87"/>
    </row>
    <row r="72" spans="1:11" s="88" customFormat="1" ht="15" customHeight="1">
      <c r="A72" s="31">
        <v>22026</v>
      </c>
      <c r="B72" s="31"/>
      <c r="C72" s="36" t="s">
        <v>1005</v>
      </c>
      <c r="D72" s="36"/>
      <c r="E72" s="31" t="s">
        <v>961</v>
      </c>
      <c r="F72" s="31" t="s">
        <v>180</v>
      </c>
      <c r="G72" s="133">
        <v>15.99</v>
      </c>
      <c r="H72" s="27">
        <f>G72*0.9</f>
        <v>14.391</v>
      </c>
      <c r="I72" s="134">
        <f t="shared" si="4"/>
        <v>0</v>
      </c>
      <c r="J72" s="36"/>
      <c r="K72" s="87"/>
    </row>
    <row r="73" spans="1:11" s="88" customFormat="1" ht="15" customHeight="1">
      <c r="A73" s="31">
        <v>22050</v>
      </c>
      <c r="B73" s="31"/>
      <c r="C73" s="36" t="s">
        <v>1118</v>
      </c>
      <c r="D73" s="36"/>
      <c r="E73" s="31" t="s">
        <v>961</v>
      </c>
      <c r="F73" s="31" t="s">
        <v>180</v>
      </c>
      <c r="G73" s="133">
        <v>148.99</v>
      </c>
      <c r="H73" s="27">
        <f>G73*0.9</f>
        <v>134.091</v>
      </c>
      <c r="I73" s="134">
        <f t="shared" si="4"/>
        <v>0</v>
      </c>
      <c r="J73" s="36"/>
      <c r="K73" s="87"/>
    </row>
    <row r="74" spans="1:9" ht="15" customHeight="1">
      <c r="A74" s="1">
        <v>24000</v>
      </c>
      <c r="B74" s="1"/>
      <c r="C74" s="15" t="s">
        <v>979</v>
      </c>
      <c r="D74" s="15"/>
      <c r="E74" s="1" t="s">
        <v>139</v>
      </c>
      <c r="F74" s="1" t="s">
        <v>846</v>
      </c>
      <c r="G74" s="119">
        <v>199.99</v>
      </c>
      <c r="H74" s="7">
        <f>G74/2</f>
        <v>99.995</v>
      </c>
      <c r="I74" s="126">
        <f t="shared" si="4"/>
        <v>0</v>
      </c>
    </row>
    <row r="75" spans="1:9" ht="15" customHeight="1">
      <c r="A75" s="1">
        <v>24002</v>
      </c>
      <c r="B75" s="1"/>
      <c r="C75" s="15" t="s">
        <v>980</v>
      </c>
      <c r="D75" s="15"/>
      <c r="E75" s="1" t="s">
        <v>139</v>
      </c>
      <c r="F75" s="1" t="s">
        <v>867</v>
      </c>
      <c r="G75" s="119">
        <v>129.99</v>
      </c>
      <c r="H75" s="7">
        <f>G75/2</f>
        <v>64.995</v>
      </c>
      <c r="I75" s="126">
        <f t="shared" si="4"/>
        <v>0</v>
      </c>
    </row>
    <row r="76" spans="1:9" ht="15" customHeight="1">
      <c r="A76" s="1">
        <v>24003</v>
      </c>
      <c r="B76" s="1"/>
      <c r="C76" s="15" t="s">
        <v>981</v>
      </c>
      <c r="D76" s="15"/>
      <c r="E76" s="1" t="s">
        <v>139</v>
      </c>
      <c r="F76" s="1" t="s">
        <v>847</v>
      </c>
      <c r="G76" s="119">
        <v>12.99</v>
      </c>
      <c r="H76" s="7">
        <f>G76/2</f>
        <v>6.495</v>
      </c>
      <c r="I76" s="126">
        <f t="shared" si="4"/>
        <v>0</v>
      </c>
    </row>
    <row r="77" spans="1:9" ht="15" customHeight="1">
      <c r="A77" s="1">
        <v>24004</v>
      </c>
      <c r="B77" s="1"/>
      <c r="C77" s="15" t="s">
        <v>1112</v>
      </c>
      <c r="D77" s="15"/>
      <c r="E77" s="1" t="s">
        <v>139</v>
      </c>
      <c r="F77" s="1" t="s">
        <v>852</v>
      </c>
      <c r="G77" s="119">
        <v>44.99</v>
      </c>
      <c r="H77" s="7">
        <f>G77/2</f>
        <v>22.495</v>
      </c>
      <c r="I77" s="126">
        <f t="shared" si="4"/>
        <v>0</v>
      </c>
    </row>
    <row r="78" spans="1:11" s="88" customFormat="1" ht="15" customHeight="1">
      <c r="A78" s="31" t="s">
        <v>1032</v>
      </c>
      <c r="B78" s="31"/>
      <c r="C78" s="36" t="s">
        <v>1033</v>
      </c>
      <c r="D78" s="36"/>
      <c r="E78" s="31" t="s">
        <v>961</v>
      </c>
      <c r="F78" s="31" t="s">
        <v>180</v>
      </c>
      <c r="G78" s="133">
        <v>19.99</v>
      </c>
      <c r="H78" s="27">
        <f>G78*0.9</f>
        <v>17.991</v>
      </c>
      <c r="I78" s="134">
        <f t="shared" si="4"/>
        <v>0</v>
      </c>
      <c r="J78" s="36"/>
      <c r="K78" s="87"/>
    </row>
    <row r="79" spans="1:9" ht="15" customHeight="1">
      <c r="A79" s="1">
        <v>24005</v>
      </c>
      <c r="B79" s="1"/>
      <c r="C79" s="15" t="s">
        <v>1113</v>
      </c>
      <c r="D79" s="15"/>
      <c r="E79" s="1" t="s">
        <v>139</v>
      </c>
      <c r="F79" s="1" t="s">
        <v>853</v>
      </c>
      <c r="G79" s="119">
        <v>44.99</v>
      </c>
      <c r="H79" s="7">
        <f>G79/2</f>
        <v>22.495</v>
      </c>
      <c r="I79" s="126">
        <f t="shared" si="4"/>
        <v>0</v>
      </c>
    </row>
    <row r="80" spans="1:11" s="88" customFormat="1" ht="15" customHeight="1">
      <c r="A80" s="31">
        <v>24009</v>
      </c>
      <c r="B80" s="31"/>
      <c r="C80" s="36" t="s">
        <v>1090</v>
      </c>
      <c r="D80" s="36"/>
      <c r="E80" s="31" t="s">
        <v>961</v>
      </c>
      <c r="F80" s="31" t="s">
        <v>180</v>
      </c>
      <c r="G80" s="133">
        <v>14.99</v>
      </c>
      <c r="H80" s="27">
        <f aca="true" t="shared" si="8" ref="H80:H87">G80*0.9</f>
        <v>13.491</v>
      </c>
      <c r="I80" s="134">
        <f t="shared" si="4"/>
        <v>0</v>
      </c>
      <c r="J80" s="36"/>
      <c r="K80" s="87"/>
    </row>
    <row r="81" spans="1:11" s="88" customFormat="1" ht="15" customHeight="1">
      <c r="A81" s="31">
        <v>24012</v>
      </c>
      <c r="B81" s="31"/>
      <c r="C81" s="36" t="s">
        <v>942</v>
      </c>
      <c r="D81" s="36"/>
      <c r="E81" s="31" t="s">
        <v>961</v>
      </c>
      <c r="F81" s="31" t="s">
        <v>180</v>
      </c>
      <c r="G81" s="133">
        <v>24.99</v>
      </c>
      <c r="H81" s="27">
        <f t="shared" si="8"/>
        <v>22.491</v>
      </c>
      <c r="I81" s="134">
        <f t="shared" si="4"/>
        <v>0</v>
      </c>
      <c r="J81" s="36"/>
      <c r="K81" s="87"/>
    </row>
    <row r="82" spans="1:11" s="88" customFormat="1" ht="15" customHeight="1">
      <c r="A82" s="31">
        <v>24013</v>
      </c>
      <c r="B82" s="31"/>
      <c r="C82" s="36" t="s">
        <v>943</v>
      </c>
      <c r="D82" s="36"/>
      <c r="E82" s="31" t="s">
        <v>961</v>
      </c>
      <c r="F82" s="31" t="s">
        <v>180</v>
      </c>
      <c r="G82" s="133">
        <v>19.99</v>
      </c>
      <c r="H82" s="27">
        <f t="shared" si="8"/>
        <v>17.991</v>
      </c>
      <c r="I82" s="134">
        <f t="shared" si="4"/>
        <v>0</v>
      </c>
      <c r="J82" s="36"/>
      <c r="K82" s="87"/>
    </row>
    <row r="83" spans="1:11" s="88" customFormat="1" ht="15" customHeight="1">
      <c r="A83" s="31">
        <v>24014</v>
      </c>
      <c r="B83" s="31"/>
      <c r="C83" s="36" t="s">
        <v>1091</v>
      </c>
      <c r="D83" s="36"/>
      <c r="E83" s="31" t="s">
        <v>961</v>
      </c>
      <c r="F83" s="31" t="s">
        <v>180</v>
      </c>
      <c r="G83" s="133">
        <v>12.99</v>
      </c>
      <c r="H83" s="27">
        <f t="shared" si="8"/>
        <v>11.691</v>
      </c>
      <c r="I83" s="134">
        <f t="shared" si="4"/>
        <v>0</v>
      </c>
      <c r="J83" s="36"/>
      <c r="K83" s="87"/>
    </row>
    <row r="84" spans="1:11" s="88" customFormat="1" ht="15" customHeight="1">
      <c r="A84" s="31">
        <v>24016</v>
      </c>
      <c r="B84" s="31"/>
      <c r="C84" s="36" t="s">
        <v>1055</v>
      </c>
      <c r="D84" s="36"/>
      <c r="E84" s="31" t="s">
        <v>961</v>
      </c>
      <c r="F84" s="31" t="s">
        <v>180</v>
      </c>
      <c r="G84" s="133">
        <v>32.99</v>
      </c>
      <c r="H84" s="27">
        <f t="shared" si="8"/>
        <v>29.691000000000003</v>
      </c>
      <c r="I84" s="134">
        <f t="shared" si="4"/>
        <v>0</v>
      </c>
      <c r="J84" s="36"/>
      <c r="K84" s="87"/>
    </row>
    <row r="85" spans="1:11" s="88" customFormat="1" ht="15" customHeight="1">
      <c r="A85" s="31">
        <v>24018</v>
      </c>
      <c r="B85" s="31"/>
      <c r="C85" s="36" t="s">
        <v>993</v>
      </c>
      <c r="D85" s="36"/>
      <c r="E85" s="31" t="s">
        <v>961</v>
      </c>
      <c r="F85" s="31" t="s">
        <v>180</v>
      </c>
      <c r="G85" s="133">
        <v>24.99</v>
      </c>
      <c r="H85" s="27">
        <f t="shared" si="8"/>
        <v>22.491</v>
      </c>
      <c r="I85" s="134">
        <f t="shared" si="4"/>
        <v>0</v>
      </c>
      <c r="J85" s="36"/>
      <c r="K85" s="87"/>
    </row>
    <row r="86" spans="1:11" s="88" customFormat="1" ht="15" customHeight="1">
      <c r="A86" s="31">
        <v>24019</v>
      </c>
      <c r="B86" s="31"/>
      <c r="C86" s="36" t="s">
        <v>996</v>
      </c>
      <c r="D86" s="36"/>
      <c r="E86" s="31" t="s">
        <v>961</v>
      </c>
      <c r="F86" s="31" t="s">
        <v>180</v>
      </c>
      <c r="G86" s="133">
        <v>19.99</v>
      </c>
      <c r="H86" s="27">
        <f t="shared" si="8"/>
        <v>17.991</v>
      </c>
      <c r="I86" s="134">
        <f t="shared" si="4"/>
        <v>0</v>
      </c>
      <c r="J86" s="36"/>
      <c r="K86" s="87"/>
    </row>
    <row r="87" spans="1:11" s="88" customFormat="1" ht="15" customHeight="1">
      <c r="A87" s="31">
        <v>24020</v>
      </c>
      <c r="B87" s="31"/>
      <c r="C87" s="36" t="s">
        <v>995</v>
      </c>
      <c r="D87" s="36"/>
      <c r="E87" s="31" t="s">
        <v>961</v>
      </c>
      <c r="F87" s="31" t="s">
        <v>180</v>
      </c>
      <c r="G87" s="133">
        <v>13.99</v>
      </c>
      <c r="H87" s="27">
        <f t="shared" si="8"/>
        <v>12.591000000000001</v>
      </c>
      <c r="I87" s="134">
        <f t="shared" si="4"/>
        <v>0</v>
      </c>
      <c r="J87" s="36"/>
      <c r="K87" s="87"/>
    </row>
    <row r="88" spans="1:9" ht="15" customHeight="1">
      <c r="A88" s="1">
        <v>24021</v>
      </c>
      <c r="B88" s="1"/>
      <c r="C88" s="15" t="s">
        <v>983</v>
      </c>
      <c r="D88" s="15"/>
      <c r="E88" s="1" t="s">
        <v>139</v>
      </c>
      <c r="F88" s="1" t="s">
        <v>878</v>
      </c>
      <c r="G88" s="119">
        <v>74.99</v>
      </c>
      <c r="H88" s="7">
        <f>G88/2</f>
        <v>37.495</v>
      </c>
      <c r="I88" s="126">
        <f t="shared" si="4"/>
        <v>0</v>
      </c>
    </row>
    <row r="89" spans="1:11" s="88" customFormat="1" ht="15" customHeight="1">
      <c r="A89" s="31">
        <v>24022</v>
      </c>
      <c r="B89" s="31"/>
      <c r="C89" s="36" t="s">
        <v>1025</v>
      </c>
      <c r="D89" s="36"/>
      <c r="E89" s="31" t="s">
        <v>961</v>
      </c>
      <c r="F89" s="31" t="s">
        <v>180</v>
      </c>
      <c r="G89" s="133">
        <v>39.99</v>
      </c>
      <c r="H89" s="27">
        <f>G89*0.9</f>
        <v>35.991</v>
      </c>
      <c r="I89" s="134">
        <f t="shared" si="4"/>
        <v>0</v>
      </c>
      <c r="J89" s="36"/>
      <c r="K89" s="87"/>
    </row>
    <row r="90" spans="1:9" ht="15" customHeight="1">
      <c r="A90" s="1">
        <v>24024</v>
      </c>
      <c r="B90" s="1"/>
      <c r="C90" s="15" t="s">
        <v>901</v>
      </c>
      <c r="D90" s="15"/>
      <c r="E90" s="1" t="s">
        <v>139</v>
      </c>
      <c r="F90" s="1" t="s">
        <v>902</v>
      </c>
      <c r="G90" s="119">
        <v>12.99</v>
      </c>
      <c r="H90" s="7">
        <f>G90/2</f>
        <v>6.495</v>
      </c>
      <c r="I90" s="126">
        <f>H90*B90</f>
        <v>0</v>
      </c>
    </row>
    <row r="91" spans="1:11" s="65" customFormat="1" ht="15" customHeight="1">
      <c r="A91" s="20">
        <v>24041</v>
      </c>
      <c r="B91" s="20"/>
      <c r="C91" s="14" t="s">
        <v>1012</v>
      </c>
      <c r="D91" s="14"/>
      <c r="E91" s="20" t="s">
        <v>139</v>
      </c>
      <c r="F91" s="20" t="s">
        <v>1013</v>
      </c>
      <c r="G91" s="125">
        <v>99.99</v>
      </c>
      <c r="H91" s="7">
        <f>G91/2</f>
        <v>49.995</v>
      </c>
      <c r="I91" s="135">
        <f>H91*B91</f>
        <v>0</v>
      </c>
      <c r="J91" s="14"/>
      <c r="K91" s="99"/>
    </row>
    <row r="92" spans="1:9" ht="15" customHeight="1">
      <c r="A92" s="1">
        <v>26001</v>
      </c>
      <c r="B92" s="1"/>
      <c r="C92" s="15" t="s">
        <v>982</v>
      </c>
      <c r="D92" s="15"/>
      <c r="E92" s="1" t="s">
        <v>139</v>
      </c>
      <c r="F92" s="1" t="s">
        <v>854</v>
      </c>
      <c r="G92" s="119">
        <v>12.99</v>
      </c>
      <c r="H92" s="7">
        <f aca="true" t="shared" si="9" ref="H92:H97">G92/2</f>
        <v>6.495</v>
      </c>
      <c r="I92" s="126">
        <f t="shared" si="4"/>
        <v>0</v>
      </c>
    </row>
    <row r="93" spans="1:9" ht="15" customHeight="1">
      <c r="A93" s="1">
        <v>26002</v>
      </c>
      <c r="B93" s="1"/>
      <c r="C93" s="15" t="s">
        <v>984</v>
      </c>
      <c r="D93" s="15"/>
      <c r="E93" s="1" t="s">
        <v>139</v>
      </c>
      <c r="F93" s="1" t="s">
        <v>855</v>
      </c>
      <c r="G93" s="119">
        <v>12.99</v>
      </c>
      <c r="H93" s="7">
        <f t="shared" si="9"/>
        <v>6.495</v>
      </c>
      <c r="I93" s="126">
        <f t="shared" si="4"/>
        <v>0</v>
      </c>
    </row>
    <row r="94" spans="1:9" ht="15" customHeight="1">
      <c r="A94" s="1">
        <v>26003</v>
      </c>
      <c r="B94" s="1"/>
      <c r="C94" s="15" t="s">
        <v>985</v>
      </c>
      <c r="D94" s="15"/>
      <c r="E94" s="1" t="s">
        <v>139</v>
      </c>
      <c r="F94" s="1" t="s">
        <v>856</v>
      </c>
      <c r="G94" s="119">
        <v>12.99</v>
      </c>
      <c r="H94" s="7">
        <f t="shared" si="9"/>
        <v>6.495</v>
      </c>
      <c r="I94" s="126">
        <f t="shared" si="4"/>
        <v>0</v>
      </c>
    </row>
    <row r="95" spans="1:9" ht="15" customHeight="1">
      <c r="A95" s="1">
        <v>26004</v>
      </c>
      <c r="B95" s="1"/>
      <c r="C95" s="15" t="s">
        <v>986</v>
      </c>
      <c r="D95" s="15"/>
      <c r="E95" s="1" t="s">
        <v>139</v>
      </c>
      <c r="F95" s="1" t="s">
        <v>857</v>
      </c>
      <c r="G95" s="119">
        <v>12.99</v>
      </c>
      <c r="H95" s="7">
        <f t="shared" si="9"/>
        <v>6.495</v>
      </c>
      <c r="I95" s="126">
        <f t="shared" si="4"/>
        <v>0</v>
      </c>
    </row>
    <row r="96" spans="1:9" ht="15" customHeight="1">
      <c r="A96" s="1">
        <v>26005</v>
      </c>
      <c r="B96" s="1"/>
      <c r="C96" s="15" t="s">
        <v>987</v>
      </c>
      <c r="D96" s="15"/>
      <c r="E96" s="1" t="s">
        <v>139</v>
      </c>
      <c r="F96" s="1" t="s">
        <v>858</v>
      </c>
      <c r="G96" s="119">
        <v>12.99</v>
      </c>
      <c r="H96" s="7">
        <f t="shared" si="9"/>
        <v>6.495</v>
      </c>
      <c r="I96" s="126">
        <f t="shared" si="4"/>
        <v>0</v>
      </c>
    </row>
    <row r="97" spans="1:9" ht="15" customHeight="1">
      <c r="A97" s="1">
        <v>26006</v>
      </c>
      <c r="B97" s="1"/>
      <c r="C97" s="15" t="s">
        <v>988</v>
      </c>
      <c r="D97" s="15"/>
      <c r="E97" s="1" t="s">
        <v>139</v>
      </c>
      <c r="F97" s="1" t="s">
        <v>859</v>
      </c>
      <c r="G97" s="119">
        <v>12.99</v>
      </c>
      <c r="H97" s="7">
        <f t="shared" si="9"/>
        <v>6.495</v>
      </c>
      <c r="I97" s="126">
        <f t="shared" si="4"/>
        <v>0</v>
      </c>
    </row>
    <row r="98" spans="1:11" s="88" customFormat="1" ht="15" customHeight="1">
      <c r="A98" s="31">
        <v>26007</v>
      </c>
      <c r="B98" s="31"/>
      <c r="C98" s="36" t="s">
        <v>941</v>
      </c>
      <c r="D98" s="36"/>
      <c r="E98" s="31" t="s">
        <v>961</v>
      </c>
      <c r="F98" s="31" t="s">
        <v>180</v>
      </c>
      <c r="G98" s="133">
        <v>69.99</v>
      </c>
      <c r="H98" s="27">
        <f>G98*0.9</f>
        <v>62.991</v>
      </c>
      <c r="I98" s="134">
        <f t="shared" si="4"/>
        <v>0</v>
      </c>
      <c r="J98" s="36"/>
      <c r="K98" s="87"/>
    </row>
    <row r="99" spans="1:11" s="65" customFormat="1" ht="15" customHeight="1">
      <c r="A99" s="20">
        <v>26008</v>
      </c>
      <c r="B99" s="20"/>
      <c r="C99" s="14" t="s">
        <v>949</v>
      </c>
      <c r="D99" s="14"/>
      <c r="E99" s="20" t="s">
        <v>139</v>
      </c>
      <c r="F99" s="20" t="s">
        <v>950</v>
      </c>
      <c r="G99" s="125">
        <v>13.99</v>
      </c>
      <c r="H99" s="7">
        <f>G99/2</f>
        <v>6.995</v>
      </c>
      <c r="I99" s="135">
        <f>H99*B99</f>
        <v>0</v>
      </c>
      <c r="J99" s="14"/>
      <c r="K99" s="99"/>
    </row>
    <row r="100" spans="1:11" s="65" customFormat="1" ht="15" customHeight="1">
      <c r="A100" s="20">
        <v>26009</v>
      </c>
      <c r="B100" s="20"/>
      <c r="C100" s="14" t="s">
        <v>951</v>
      </c>
      <c r="D100" s="14"/>
      <c r="E100" s="20" t="s">
        <v>139</v>
      </c>
      <c r="F100" s="20" t="s">
        <v>952</v>
      </c>
      <c r="G100" s="125">
        <v>15.99</v>
      </c>
      <c r="H100" s="7">
        <f>G100/2</f>
        <v>7.995</v>
      </c>
      <c r="I100" s="135">
        <f>H100*B100</f>
        <v>0</v>
      </c>
      <c r="J100" s="14"/>
      <c r="K100" s="99"/>
    </row>
    <row r="101" spans="1:11" s="65" customFormat="1" ht="15" customHeight="1">
      <c r="A101" s="20">
        <v>26010</v>
      </c>
      <c r="B101" s="20"/>
      <c r="C101" s="14" t="s">
        <v>953</v>
      </c>
      <c r="D101" s="14"/>
      <c r="E101" s="20" t="s">
        <v>139</v>
      </c>
      <c r="F101" s="20" t="s">
        <v>954</v>
      </c>
      <c r="G101" s="125">
        <v>13.99</v>
      </c>
      <c r="H101" s="7">
        <f>G101/2</f>
        <v>6.995</v>
      </c>
      <c r="I101" s="135">
        <f>H101*B101</f>
        <v>0</v>
      </c>
      <c r="J101" s="14"/>
      <c r="K101" s="99"/>
    </row>
    <row r="102" spans="1:11" s="65" customFormat="1" ht="15" customHeight="1">
      <c r="A102" s="20">
        <v>26011</v>
      </c>
      <c r="B102" s="20"/>
      <c r="C102" s="14" t="s">
        <v>958</v>
      </c>
      <c r="D102" s="14"/>
      <c r="E102" s="20" t="s">
        <v>139</v>
      </c>
      <c r="F102" s="20" t="s">
        <v>955</v>
      </c>
      <c r="G102" s="125">
        <v>21.99</v>
      </c>
      <c r="H102" s="7">
        <f>G102/2</f>
        <v>10.995</v>
      </c>
      <c r="I102" s="135">
        <f>H102*B102</f>
        <v>0</v>
      </c>
      <c r="J102" s="14"/>
      <c r="K102" s="99"/>
    </row>
    <row r="103" spans="1:11" s="65" customFormat="1" ht="15" customHeight="1">
      <c r="A103" s="20">
        <v>26012</v>
      </c>
      <c r="B103" s="20"/>
      <c r="C103" s="14" t="s">
        <v>959</v>
      </c>
      <c r="D103" s="14"/>
      <c r="E103" s="20" t="s">
        <v>139</v>
      </c>
      <c r="F103" s="20" t="s">
        <v>956</v>
      </c>
      <c r="G103" s="125">
        <v>14.99</v>
      </c>
      <c r="H103" s="7">
        <f>G103/2</f>
        <v>7.495</v>
      </c>
      <c r="I103" s="135">
        <f>H103*B103</f>
        <v>0</v>
      </c>
      <c r="J103" s="14"/>
      <c r="K103" s="99"/>
    </row>
    <row r="104" spans="1:11" s="88" customFormat="1" ht="15" customHeight="1">
      <c r="A104" s="31">
        <v>26013</v>
      </c>
      <c r="B104" s="31"/>
      <c r="C104" s="36" t="s">
        <v>1006</v>
      </c>
      <c r="D104" s="36"/>
      <c r="E104" s="31" t="s">
        <v>961</v>
      </c>
      <c r="F104" s="31" t="s">
        <v>180</v>
      </c>
      <c r="G104" s="133">
        <v>109.99</v>
      </c>
      <c r="H104" s="27">
        <f>G104*0.9</f>
        <v>98.991</v>
      </c>
      <c r="I104" s="134">
        <f t="shared" si="4"/>
        <v>0</v>
      </c>
      <c r="J104" s="36"/>
      <c r="K104" s="87"/>
    </row>
    <row r="105" spans="1:11" s="88" customFormat="1" ht="15" customHeight="1">
      <c r="A105" s="31">
        <v>26014</v>
      </c>
      <c r="B105" s="31"/>
      <c r="C105" s="36" t="s">
        <v>1007</v>
      </c>
      <c r="D105" s="36"/>
      <c r="E105" s="31" t="s">
        <v>961</v>
      </c>
      <c r="F105" s="31" t="s">
        <v>180</v>
      </c>
      <c r="G105" s="133">
        <v>109.99</v>
      </c>
      <c r="H105" s="27">
        <f>G105*0.9</f>
        <v>98.991</v>
      </c>
      <c r="I105" s="134">
        <f t="shared" si="4"/>
        <v>0</v>
      </c>
      <c r="J105" s="36"/>
      <c r="K105" s="87"/>
    </row>
    <row r="106" spans="1:11" s="88" customFormat="1" ht="15" customHeight="1">
      <c r="A106" s="31">
        <v>26015</v>
      </c>
      <c r="B106" s="31"/>
      <c r="C106" s="36" t="s">
        <v>1088</v>
      </c>
      <c r="D106" s="36"/>
      <c r="E106" s="31" t="s">
        <v>961</v>
      </c>
      <c r="F106" s="31" t="s">
        <v>180</v>
      </c>
      <c r="G106" s="133">
        <v>79.99</v>
      </c>
      <c r="H106" s="27">
        <f>G106*0.9</f>
        <v>71.991</v>
      </c>
      <c r="I106" s="134">
        <f t="shared" si="4"/>
        <v>0</v>
      </c>
      <c r="J106" s="36"/>
      <c r="K106" s="87"/>
    </row>
    <row r="107" spans="1:11" s="88" customFormat="1" ht="15" customHeight="1">
      <c r="A107" s="31">
        <v>26017</v>
      </c>
      <c r="B107" s="31"/>
      <c r="C107" s="36" t="s">
        <v>1087</v>
      </c>
      <c r="D107" s="36"/>
      <c r="E107" s="31" t="s">
        <v>961</v>
      </c>
      <c r="F107" s="31" t="s">
        <v>180</v>
      </c>
      <c r="G107" s="133">
        <v>34.99</v>
      </c>
      <c r="H107" s="27">
        <f>G107*0.9</f>
        <v>31.491000000000003</v>
      </c>
      <c r="I107" s="134">
        <f t="shared" si="4"/>
        <v>0</v>
      </c>
      <c r="J107" s="36"/>
      <c r="K107" s="87"/>
    </row>
    <row r="108" spans="1:9" ht="15" customHeight="1">
      <c r="A108" s="1">
        <v>27000</v>
      </c>
      <c r="B108" s="1"/>
      <c r="C108" s="15" t="s">
        <v>989</v>
      </c>
      <c r="D108" s="15"/>
      <c r="E108" s="1" t="s">
        <v>139</v>
      </c>
      <c r="F108" s="1" t="s">
        <v>894</v>
      </c>
      <c r="G108" s="119">
        <v>199.99</v>
      </c>
      <c r="H108" s="7">
        <f>G108/2</f>
        <v>99.995</v>
      </c>
      <c r="I108" s="126">
        <f t="shared" si="4"/>
        <v>0</v>
      </c>
    </row>
    <row r="109" spans="1:11" s="65" customFormat="1" ht="15" customHeight="1">
      <c r="A109" s="20">
        <v>27002</v>
      </c>
      <c r="B109" s="20"/>
      <c r="C109" s="14" t="s">
        <v>919</v>
      </c>
      <c r="D109" s="14"/>
      <c r="E109" s="20" t="s">
        <v>139</v>
      </c>
      <c r="F109" s="20" t="s">
        <v>920</v>
      </c>
      <c r="G109" s="125">
        <v>129.99</v>
      </c>
      <c r="H109" s="7">
        <f>G109/2</f>
        <v>64.995</v>
      </c>
      <c r="I109" s="135">
        <f>H109*B109</f>
        <v>0</v>
      </c>
      <c r="J109" s="14"/>
      <c r="K109" s="99"/>
    </row>
    <row r="110" spans="1:9" ht="15" customHeight="1">
      <c r="A110" s="1">
        <v>27003</v>
      </c>
      <c r="B110" s="1"/>
      <c r="C110" s="15" t="s">
        <v>903</v>
      </c>
      <c r="D110" s="15"/>
      <c r="E110" s="1" t="s">
        <v>139</v>
      </c>
      <c r="F110" s="1" t="s">
        <v>904</v>
      </c>
      <c r="G110" s="119">
        <v>14.99</v>
      </c>
      <c r="H110" s="7">
        <f>G110/2</f>
        <v>7.495</v>
      </c>
      <c r="I110" s="126">
        <f>H110*B110</f>
        <v>0</v>
      </c>
    </row>
    <row r="111" spans="1:9" ht="15" customHeight="1">
      <c r="A111" s="1">
        <v>27004</v>
      </c>
      <c r="B111" s="1"/>
      <c r="C111" s="15" t="s">
        <v>1114</v>
      </c>
      <c r="D111" s="15"/>
      <c r="E111" s="1" t="s">
        <v>139</v>
      </c>
      <c r="F111" s="1" t="s">
        <v>905</v>
      </c>
      <c r="G111" s="119">
        <v>44.99</v>
      </c>
      <c r="H111" s="7">
        <f>G111/2</f>
        <v>22.495</v>
      </c>
      <c r="I111" s="126">
        <f>H111*B111</f>
        <v>0</v>
      </c>
    </row>
    <row r="112" spans="1:11" s="88" customFormat="1" ht="15" customHeight="1">
      <c r="A112" s="31" t="s">
        <v>1008</v>
      </c>
      <c r="B112" s="31"/>
      <c r="C112" s="36" t="s">
        <v>1009</v>
      </c>
      <c r="D112" s="36"/>
      <c r="E112" s="31" t="s">
        <v>961</v>
      </c>
      <c r="F112" s="31" t="s">
        <v>180</v>
      </c>
      <c r="G112" s="133">
        <v>19.99</v>
      </c>
      <c r="H112" s="27">
        <f>G112*0.9</f>
        <v>17.991</v>
      </c>
      <c r="I112" s="134">
        <f t="shared" si="4"/>
        <v>0</v>
      </c>
      <c r="J112" s="36"/>
      <c r="K112" s="87"/>
    </row>
    <row r="113" spans="1:9" ht="15" customHeight="1">
      <c r="A113" s="1">
        <v>27005</v>
      </c>
      <c r="B113" s="1"/>
      <c r="C113" s="15" t="s">
        <v>1115</v>
      </c>
      <c r="D113" s="15"/>
      <c r="E113" s="1" t="s">
        <v>139</v>
      </c>
      <c r="F113" s="1" t="s">
        <v>906</v>
      </c>
      <c r="G113" s="119">
        <v>34.99</v>
      </c>
      <c r="H113" s="7">
        <f>G113/2</f>
        <v>17.495</v>
      </c>
      <c r="I113" s="126">
        <f aca="true" t="shared" si="10" ref="I113:I126">H113*B113</f>
        <v>0</v>
      </c>
    </row>
    <row r="114" spans="1:11" s="88" customFormat="1" ht="15" customHeight="1">
      <c r="A114" s="31">
        <v>27007</v>
      </c>
      <c r="B114" s="31"/>
      <c r="C114" s="36" t="s">
        <v>1030</v>
      </c>
      <c r="D114" s="36"/>
      <c r="E114" s="31" t="s">
        <v>961</v>
      </c>
      <c r="F114" s="31" t="s">
        <v>180</v>
      </c>
      <c r="G114" s="133">
        <v>34.99</v>
      </c>
      <c r="H114" s="27">
        <f>G114*0.9</f>
        <v>31.491000000000003</v>
      </c>
      <c r="I114" s="134">
        <f t="shared" si="10"/>
        <v>0</v>
      </c>
      <c r="J114" s="36"/>
      <c r="K114" s="87"/>
    </row>
    <row r="115" spans="1:11" s="88" customFormat="1" ht="15" customHeight="1">
      <c r="A115" s="31">
        <v>27008</v>
      </c>
      <c r="B115" s="31"/>
      <c r="C115" s="36" t="s">
        <v>1031</v>
      </c>
      <c r="D115" s="36"/>
      <c r="E115" s="31" t="s">
        <v>961</v>
      </c>
      <c r="F115" s="31" t="s">
        <v>180</v>
      </c>
      <c r="G115" s="133">
        <v>34.99</v>
      </c>
      <c r="H115" s="27">
        <f>G115*0.9</f>
        <v>31.491000000000003</v>
      </c>
      <c r="I115" s="134">
        <f t="shared" si="10"/>
        <v>0</v>
      </c>
      <c r="J115" s="36"/>
      <c r="K115" s="87"/>
    </row>
    <row r="116" spans="1:11" s="88" customFormat="1" ht="15" customHeight="1">
      <c r="A116" s="31">
        <v>27009</v>
      </c>
      <c r="B116" s="31"/>
      <c r="C116" s="36" t="s">
        <v>1028</v>
      </c>
      <c r="D116" s="36"/>
      <c r="E116" s="31" t="s">
        <v>961</v>
      </c>
      <c r="F116" s="31" t="s">
        <v>180</v>
      </c>
      <c r="G116" s="133">
        <v>24.99</v>
      </c>
      <c r="H116" s="27">
        <f>G116*0.9</f>
        <v>22.491</v>
      </c>
      <c r="I116" s="134">
        <f t="shared" si="10"/>
        <v>0</v>
      </c>
      <c r="J116" s="36"/>
      <c r="K116" s="87"/>
    </row>
    <row r="117" spans="1:11" s="88" customFormat="1" ht="15" customHeight="1">
      <c r="A117" s="31">
        <v>27011</v>
      </c>
      <c r="B117" s="31"/>
      <c r="C117" s="36" t="s">
        <v>1029</v>
      </c>
      <c r="D117" s="36"/>
      <c r="E117" s="31" t="s">
        <v>961</v>
      </c>
      <c r="F117" s="31" t="s">
        <v>180</v>
      </c>
      <c r="G117" s="133">
        <v>21.99</v>
      </c>
      <c r="H117" s="27">
        <f>G117*0.9</f>
        <v>19.791</v>
      </c>
      <c r="I117" s="134">
        <f t="shared" si="10"/>
        <v>0</v>
      </c>
      <c r="J117" s="36"/>
      <c r="K117" s="87"/>
    </row>
    <row r="118" spans="1:11" s="88" customFormat="1" ht="15" customHeight="1">
      <c r="A118" s="31" t="s">
        <v>1026</v>
      </c>
      <c r="B118" s="31"/>
      <c r="C118" s="36" t="s">
        <v>1027</v>
      </c>
      <c r="D118" s="36"/>
      <c r="E118" s="31" t="s">
        <v>961</v>
      </c>
      <c r="F118" s="31" t="s">
        <v>180</v>
      </c>
      <c r="G118" s="133">
        <v>12.99</v>
      </c>
      <c r="H118" s="27">
        <f>G118*0.9</f>
        <v>11.691</v>
      </c>
      <c r="I118" s="134">
        <f t="shared" si="10"/>
        <v>0</v>
      </c>
      <c r="J118" s="36"/>
      <c r="K118" s="87"/>
    </row>
    <row r="119" spans="1:11" s="65" customFormat="1" ht="15" customHeight="1">
      <c r="A119" s="20">
        <v>27013</v>
      </c>
      <c r="B119" s="20"/>
      <c r="C119" s="14" t="s">
        <v>921</v>
      </c>
      <c r="D119" s="14"/>
      <c r="E119" s="20" t="s">
        <v>139</v>
      </c>
      <c r="F119" s="20" t="s">
        <v>922</v>
      </c>
      <c r="G119" s="125">
        <v>64.99</v>
      </c>
      <c r="H119" s="7">
        <f>G119/2</f>
        <v>32.495</v>
      </c>
      <c r="I119" s="135">
        <f t="shared" si="10"/>
        <v>0</v>
      </c>
      <c r="J119" s="14"/>
      <c r="K119" s="99"/>
    </row>
    <row r="120" spans="1:11" s="88" customFormat="1" ht="15" customHeight="1">
      <c r="A120" s="31">
        <v>27016</v>
      </c>
      <c r="B120" s="31"/>
      <c r="C120" s="36" t="s">
        <v>1054</v>
      </c>
      <c r="D120" s="36"/>
      <c r="E120" s="31" t="s">
        <v>961</v>
      </c>
      <c r="F120" s="31" t="s">
        <v>180</v>
      </c>
      <c r="G120" s="133">
        <v>13.99</v>
      </c>
      <c r="H120" s="27">
        <f>G120*0.9</f>
        <v>12.591000000000001</v>
      </c>
      <c r="I120" s="134">
        <f t="shared" si="10"/>
        <v>0</v>
      </c>
      <c r="J120" s="36"/>
      <c r="K120" s="87"/>
    </row>
    <row r="121" spans="1:11" s="88" customFormat="1" ht="15" customHeight="1">
      <c r="A121" s="31">
        <v>27018</v>
      </c>
      <c r="B121" s="31"/>
      <c r="C121" s="36" t="s">
        <v>1053</v>
      </c>
      <c r="D121" s="36"/>
      <c r="E121" s="31" t="s">
        <v>961</v>
      </c>
      <c r="F121" s="31" t="s">
        <v>180</v>
      </c>
      <c r="G121" s="133">
        <v>39.99</v>
      </c>
      <c r="H121" s="27">
        <f>G121*0.9</f>
        <v>35.991</v>
      </c>
      <c r="I121" s="134">
        <f t="shared" si="10"/>
        <v>0</v>
      </c>
      <c r="J121" s="36"/>
      <c r="K121" s="87"/>
    </row>
    <row r="122" spans="1:11" s="88" customFormat="1" ht="15" customHeight="1">
      <c r="A122" s="31">
        <v>27020</v>
      </c>
      <c r="B122" s="31"/>
      <c r="C122" s="36" t="s">
        <v>1084</v>
      </c>
      <c r="D122" s="36"/>
      <c r="E122" s="31" t="s">
        <v>961</v>
      </c>
      <c r="F122" s="31" t="s">
        <v>180</v>
      </c>
      <c r="G122" s="133">
        <v>34.99</v>
      </c>
      <c r="H122" s="27">
        <f>G122*0.9</f>
        <v>31.491000000000003</v>
      </c>
      <c r="I122" s="134">
        <f t="shared" si="10"/>
        <v>0</v>
      </c>
      <c r="J122" s="36"/>
      <c r="K122" s="87"/>
    </row>
    <row r="123" spans="1:11" s="88" customFormat="1" ht="15" customHeight="1">
      <c r="A123" s="31">
        <v>27021</v>
      </c>
      <c r="B123" s="31"/>
      <c r="C123" s="36" t="s">
        <v>1085</v>
      </c>
      <c r="D123" s="36"/>
      <c r="E123" s="31" t="s">
        <v>961</v>
      </c>
      <c r="F123" s="31" t="s">
        <v>180</v>
      </c>
      <c r="G123" s="133">
        <v>24.99</v>
      </c>
      <c r="H123" s="27">
        <f>G123*0.9</f>
        <v>22.491</v>
      </c>
      <c r="I123" s="134">
        <f t="shared" si="10"/>
        <v>0</v>
      </c>
      <c r="J123" s="36"/>
      <c r="K123" s="87"/>
    </row>
    <row r="124" spans="1:9" ht="15" customHeight="1">
      <c r="A124" s="1">
        <v>27022</v>
      </c>
      <c r="B124" s="1"/>
      <c r="C124" s="15" t="s">
        <v>907</v>
      </c>
      <c r="D124" s="15"/>
      <c r="E124" s="1" t="s">
        <v>139</v>
      </c>
      <c r="F124" s="1" t="s">
        <v>908</v>
      </c>
      <c r="G124" s="119">
        <v>12.99</v>
      </c>
      <c r="H124" s="7">
        <f>G124/2</f>
        <v>6.495</v>
      </c>
      <c r="I124" s="126">
        <f>H124*B124</f>
        <v>0</v>
      </c>
    </row>
    <row r="125" spans="1:11" s="88" customFormat="1" ht="15" customHeight="1">
      <c r="A125" s="31">
        <v>27023</v>
      </c>
      <c r="B125" s="31"/>
      <c r="C125" s="36" t="s">
        <v>1086</v>
      </c>
      <c r="D125" s="36"/>
      <c r="E125" s="31" t="s">
        <v>961</v>
      </c>
      <c r="F125" s="31" t="s">
        <v>180</v>
      </c>
      <c r="G125" s="133">
        <v>13.99</v>
      </c>
      <c r="H125" s="27">
        <f>G125*0.9</f>
        <v>12.591000000000001</v>
      </c>
      <c r="I125" s="134">
        <f t="shared" si="10"/>
        <v>0</v>
      </c>
      <c r="J125" s="36"/>
      <c r="K125" s="87"/>
    </row>
    <row r="126" spans="1:11" s="88" customFormat="1" ht="15" customHeight="1">
      <c r="A126" s="31">
        <v>27030</v>
      </c>
      <c r="B126" s="31"/>
      <c r="C126" s="36" t="s">
        <v>1062</v>
      </c>
      <c r="D126" s="36"/>
      <c r="E126" s="31" t="s">
        <v>961</v>
      </c>
      <c r="F126" s="31" t="s">
        <v>180</v>
      </c>
      <c r="G126" s="133">
        <v>24.99</v>
      </c>
      <c r="H126" s="27">
        <f>G126*0.9</f>
        <v>22.491</v>
      </c>
      <c r="I126" s="134">
        <f t="shared" si="10"/>
        <v>0</v>
      </c>
      <c r="J126" s="36"/>
      <c r="K126" s="87"/>
    </row>
    <row r="127" spans="1:11" s="65" customFormat="1" ht="15" customHeight="1">
      <c r="A127" s="20">
        <v>28000</v>
      </c>
      <c r="B127" s="20"/>
      <c r="C127" s="14" t="s">
        <v>1116</v>
      </c>
      <c r="D127" s="14"/>
      <c r="E127" s="20" t="s">
        <v>139</v>
      </c>
      <c r="F127" s="20" t="s">
        <v>923</v>
      </c>
      <c r="G127" s="125">
        <v>199.99</v>
      </c>
      <c r="H127" s="7">
        <f>G127/2</f>
        <v>99.995</v>
      </c>
      <c r="I127" s="126">
        <f t="shared" si="4"/>
        <v>0</v>
      </c>
      <c r="J127" s="14"/>
      <c r="K127" s="99"/>
    </row>
    <row r="128" spans="1:11" s="65" customFormat="1" ht="15" customHeight="1">
      <c r="A128" s="20">
        <v>28002</v>
      </c>
      <c r="B128" s="20"/>
      <c r="C128" s="14" t="s">
        <v>944</v>
      </c>
      <c r="D128" s="14"/>
      <c r="E128" s="20" t="s">
        <v>139</v>
      </c>
      <c r="F128" s="20" t="s">
        <v>945</v>
      </c>
      <c r="G128" s="125">
        <v>129.99</v>
      </c>
      <c r="H128" s="7">
        <f>G128/2</f>
        <v>64.995</v>
      </c>
      <c r="I128" s="135">
        <f>H128*B128</f>
        <v>0</v>
      </c>
      <c r="J128" s="14"/>
      <c r="K128" s="99"/>
    </row>
    <row r="129" spans="1:11" s="65" customFormat="1" ht="15" customHeight="1">
      <c r="A129" s="20">
        <v>28003</v>
      </c>
      <c r="B129" s="20"/>
      <c r="C129" s="14" t="s">
        <v>933</v>
      </c>
      <c r="D129" s="14"/>
      <c r="E129" s="20" t="s">
        <v>139</v>
      </c>
      <c r="F129" s="20" t="s">
        <v>937</v>
      </c>
      <c r="G129" s="125">
        <v>15.99</v>
      </c>
      <c r="H129" s="7">
        <f>G129/2</f>
        <v>7.995</v>
      </c>
      <c r="I129" s="135">
        <f>H129*B129</f>
        <v>0</v>
      </c>
      <c r="J129" s="14"/>
      <c r="K129" s="99"/>
    </row>
    <row r="130" spans="1:11" s="65" customFormat="1" ht="15" customHeight="1">
      <c r="A130" s="20">
        <v>28004</v>
      </c>
      <c r="B130" s="20"/>
      <c r="C130" s="14" t="s">
        <v>934</v>
      </c>
      <c r="D130" s="14"/>
      <c r="E130" s="20" t="s">
        <v>139</v>
      </c>
      <c r="F130" s="20" t="s">
        <v>938</v>
      </c>
      <c r="G130" s="125">
        <v>39.99</v>
      </c>
      <c r="H130" s="7">
        <f>G130/2</f>
        <v>19.995</v>
      </c>
      <c r="I130" s="135">
        <f>H130*B130</f>
        <v>0</v>
      </c>
      <c r="J130" s="14"/>
      <c r="K130" s="99"/>
    </row>
    <row r="131" spans="1:11" s="65" customFormat="1" ht="15" customHeight="1">
      <c r="A131" s="20">
        <v>28005</v>
      </c>
      <c r="B131" s="20"/>
      <c r="C131" s="14" t="s">
        <v>935</v>
      </c>
      <c r="D131" s="14"/>
      <c r="E131" s="20" t="s">
        <v>139</v>
      </c>
      <c r="F131" s="20" t="s">
        <v>939</v>
      </c>
      <c r="G131" s="125">
        <v>29.99</v>
      </c>
      <c r="H131" s="7">
        <f>G131/2</f>
        <v>14.995</v>
      </c>
      <c r="I131" s="135">
        <f>H131*B131</f>
        <v>0</v>
      </c>
      <c r="J131" s="14"/>
      <c r="K131" s="99"/>
    </row>
    <row r="132" spans="1:11" s="88" customFormat="1" ht="15" customHeight="1">
      <c r="A132" s="31" t="s">
        <v>1042</v>
      </c>
      <c r="B132" s="31"/>
      <c r="C132" s="36" t="s">
        <v>1043</v>
      </c>
      <c r="D132" s="36"/>
      <c r="E132" s="31" t="s">
        <v>961</v>
      </c>
      <c r="F132" s="31" t="s">
        <v>180</v>
      </c>
      <c r="G132" s="133">
        <v>39.99</v>
      </c>
      <c r="H132" s="27">
        <f>G132*0.9</f>
        <v>35.991</v>
      </c>
      <c r="I132" s="134">
        <f aca="true" t="shared" si="11" ref="I132:I145">H132*B132</f>
        <v>0</v>
      </c>
      <c r="J132" s="36"/>
      <c r="K132" s="87"/>
    </row>
    <row r="133" spans="1:11" s="88" customFormat="1" ht="15" customHeight="1">
      <c r="A133" s="31" t="s">
        <v>1040</v>
      </c>
      <c r="B133" s="31"/>
      <c r="C133" s="36" t="s">
        <v>1041</v>
      </c>
      <c r="D133" s="36"/>
      <c r="E133" s="31" t="s">
        <v>961</v>
      </c>
      <c r="F133" s="31" t="s">
        <v>180</v>
      </c>
      <c r="G133" s="133">
        <v>39.99</v>
      </c>
      <c r="H133" s="27">
        <f aca="true" t="shared" si="12" ref="H133:H145">G133*0.9</f>
        <v>35.991</v>
      </c>
      <c r="I133" s="134">
        <f t="shared" si="11"/>
        <v>0</v>
      </c>
      <c r="J133" s="36"/>
      <c r="K133" s="87"/>
    </row>
    <row r="134" spans="1:11" s="88" customFormat="1" ht="15" customHeight="1">
      <c r="A134" s="31">
        <v>28011</v>
      </c>
      <c r="B134" s="31"/>
      <c r="C134" s="36" t="s">
        <v>1066</v>
      </c>
      <c r="D134" s="36"/>
      <c r="E134" s="31" t="s">
        <v>961</v>
      </c>
      <c r="F134" s="31" t="s">
        <v>180</v>
      </c>
      <c r="G134" s="133">
        <v>29.99</v>
      </c>
      <c r="H134" s="27">
        <f t="shared" si="12"/>
        <v>26.991</v>
      </c>
      <c r="I134" s="134">
        <f t="shared" si="11"/>
        <v>0</v>
      </c>
      <c r="J134" s="36"/>
      <c r="K134" s="87"/>
    </row>
    <row r="135" spans="1:11" s="88" customFormat="1" ht="15" customHeight="1">
      <c r="A135" s="31">
        <v>28012</v>
      </c>
      <c r="B135" s="31"/>
      <c r="C135" s="36" t="s">
        <v>1069</v>
      </c>
      <c r="D135" s="36"/>
      <c r="E135" s="31" t="s">
        <v>961</v>
      </c>
      <c r="F135" s="31" t="s">
        <v>180</v>
      </c>
      <c r="G135" s="133">
        <v>14.99</v>
      </c>
      <c r="H135" s="27">
        <f t="shared" si="12"/>
        <v>13.491</v>
      </c>
      <c r="I135" s="134">
        <f t="shared" si="11"/>
        <v>0</v>
      </c>
      <c r="J135" s="36"/>
      <c r="K135" s="87"/>
    </row>
    <row r="136" spans="1:11" s="88" customFormat="1" ht="15" customHeight="1">
      <c r="A136" s="31">
        <v>28013</v>
      </c>
      <c r="B136" s="31"/>
      <c r="C136" s="36" t="s">
        <v>1071</v>
      </c>
      <c r="D136" s="36"/>
      <c r="E136" s="31" t="s">
        <v>961</v>
      </c>
      <c r="F136" s="31" t="s">
        <v>180</v>
      </c>
      <c r="G136" s="133">
        <v>24.99</v>
      </c>
      <c r="H136" s="27">
        <f t="shared" si="12"/>
        <v>22.491</v>
      </c>
      <c r="I136" s="134">
        <f t="shared" si="11"/>
        <v>0</v>
      </c>
      <c r="J136" s="36"/>
      <c r="K136" s="87"/>
    </row>
    <row r="137" spans="1:11" s="88" customFormat="1" ht="15" customHeight="1">
      <c r="A137" s="31" t="s">
        <v>1051</v>
      </c>
      <c r="B137" s="31"/>
      <c r="C137" s="36" t="s">
        <v>1052</v>
      </c>
      <c r="D137" s="36"/>
      <c r="E137" s="31" t="s">
        <v>961</v>
      </c>
      <c r="F137" s="31" t="s">
        <v>180</v>
      </c>
      <c r="G137" s="133">
        <v>24.99</v>
      </c>
      <c r="H137" s="27">
        <f t="shared" si="12"/>
        <v>22.491</v>
      </c>
      <c r="I137" s="134">
        <f t="shared" si="11"/>
        <v>0</v>
      </c>
      <c r="J137" s="36"/>
      <c r="K137" s="87"/>
    </row>
    <row r="138" spans="1:11" s="88" customFormat="1" ht="15" customHeight="1">
      <c r="A138" s="31">
        <v>28014</v>
      </c>
      <c r="B138" s="31"/>
      <c r="C138" s="36" t="s">
        <v>1068</v>
      </c>
      <c r="D138" s="36"/>
      <c r="E138" s="31" t="s">
        <v>961</v>
      </c>
      <c r="F138" s="31" t="s">
        <v>180</v>
      </c>
      <c r="G138" s="133">
        <v>9.99</v>
      </c>
      <c r="H138" s="27">
        <f t="shared" si="12"/>
        <v>8.991</v>
      </c>
      <c r="I138" s="134">
        <f t="shared" si="11"/>
        <v>0</v>
      </c>
      <c r="J138" s="36"/>
      <c r="K138" s="87"/>
    </row>
    <row r="139" spans="1:11" s="88" customFormat="1" ht="15" customHeight="1">
      <c r="A139" s="31">
        <v>28015</v>
      </c>
      <c r="B139" s="31"/>
      <c r="C139" s="36" t="s">
        <v>1037</v>
      </c>
      <c r="D139" s="36"/>
      <c r="E139" s="31" t="s">
        <v>1035</v>
      </c>
      <c r="F139" s="31" t="s">
        <v>180</v>
      </c>
      <c r="G139" s="133">
        <v>14.99</v>
      </c>
      <c r="H139" s="27">
        <f t="shared" si="12"/>
        <v>13.491</v>
      </c>
      <c r="I139" s="134">
        <f t="shared" si="11"/>
        <v>0</v>
      </c>
      <c r="J139" s="36"/>
      <c r="K139" s="87"/>
    </row>
    <row r="140" spans="1:11" s="88" customFormat="1" ht="15" customHeight="1">
      <c r="A140" s="31">
        <v>28016</v>
      </c>
      <c r="B140" s="31"/>
      <c r="C140" s="36" t="s">
        <v>1036</v>
      </c>
      <c r="D140" s="36"/>
      <c r="E140" s="31" t="s">
        <v>1035</v>
      </c>
      <c r="F140" s="31" t="s">
        <v>180</v>
      </c>
      <c r="G140" s="133">
        <v>13.99</v>
      </c>
      <c r="H140" s="27">
        <f t="shared" si="12"/>
        <v>12.591000000000001</v>
      </c>
      <c r="I140" s="134">
        <f t="shared" si="11"/>
        <v>0</v>
      </c>
      <c r="J140" s="36"/>
      <c r="K140" s="87"/>
    </row>
    <row r="141" spans="1:11" s="88" customFormat="1" ht="15" customHeight="1">
      <c r="A141" s="31">
        <v>28017</v>
      </c>
      <c r="B141" s="31"/>
      <c r="C141" s="36" t="s">
        <v>1067</v>
      </c>
      <c r="D141" s="36"/>
      <c r="E141" s="31" t="s">
        <v>961</v>
      </c>
      <c r="F141" s="31" t="s">
        <v>180</v>
      </c>
      <c r="G141" s="133">
        <v>13.99</v>
      </c>
      <c r="H141" s="27">
        <f t="shared" si="12"/>
        <v>12.591000000000001</v>
      </c>
      <c r="I141" s="134">
        <f t="shared" si="11"/>
        <v>0</v>
      </c>
      <c r="J141" s="36"/>
      <c r="K141" s="87"/>
    </row>
    <row r="142" spans="1:11" s="88" customFormat="1" ht="15" customHeight="1">
      <c r="A142" s="31">
        <v>28018</v>
      </c>
      <c r="B142" s="31"/>
      <c r="C142" s="36" t="s">
        <v>1034</v>
      </c>
      <c r="D142" s="36"/>
      <c r="E142" s="31" t="s">
        <v>1035</v>
      </c>
      <c r="F142" s="31" t="s">
        <v>180</v>
      </c>
      <c r="G142" s="133">
        <v>14.99</v>
      </c>
      <c r="H142" s="27">
        <f t="shared" si="12"/>
        <v>13.491</v>
      </c>
      <c r="I142" s="134">
        <f t="shared" si="11"/>
        <v>0</v>
      </c>
      <c r="J142" s="36"/>
      <c r="K142" s="87"/>
    </row>
    <row r="143" spans="1:11" s="88" customFormat="1" ht="15" customHeight="1">
      <c r="A143" s="31">
        <v>28019</v>
      </c>
      <c r="B143" s="31"/>
      <c r="C143" s="36" t="s">
        <v>1039</v>
      </c>
      <c r="D143" s="36"/>
      <c r="E143" s="31" t="s">
        <v>1035</v>
      </c>
      <c r="F143" s="31" t="s">
        <v>180</v>
      </c>
      <c r="G143" s="133">
        <v>17.99</v>
      </c>
      <c r="H143" s="27">
        <f t="shared" si="12"/>
        <v>16.191</v>
      </c>
      <c r="I143" s="134">
        <f t="shared" si="11"/>
        <v>0</v>
      </c>
      <c r="J143" s="36"/>
      <c r="K143" s="87"/>
    </row>
    <row r="144" spans="1:11" s="88" customFormat="1" ht="15" customHeight="1">
      <c r="A144" s="31">
        <v>28020</v>
      </c>
      <c r="B144" s="31"/>
      <c r="C144" s="36" t="s">
        <v>1038</v>
      </c>
      <c r="D144" s="36"/>
      <c r="E144" s="31" t="s">
        <v>1035</v>
      </c>
      <c r="F144" s="31" t="s">
        <v>180</v>
      </c>
      <c r="G144" s="133">
        <v>29.99</v>
      </c>
      <c r="H144" s="27">
        <f t="shared" si="12"/>
        <v>26.991</v>
      </c>
      <c r="I144" s="134">
        <f t="shared" si="11"/>
        <v>0</v>
      </c>
      <c r="J144" s="36"/>
      <c r="K144" s="87"/>
    </row>
    <row r="145" spans="1:11" s="88" customFormat="1" ht="15" customHeight="1">
      <c r="A145" s="31">
        <v>28021</v>
      </c>
      <c r="B145" s="31"/>
      <c r="C145" s="36" t="s">
        <v>1070</v>
      </c>
      <c r="D145" s="36"/>
      <c r="E145" s="31" t="s">
        <v>961</v>
      </c>
      <c r="F145" s="31" t="s">
        <v>180</v>
      </c>
      <c r="G145" s="133">
        <v>24.99</v>
      </c>
      <c r="H145" s="27">
        <f t="shared" si="12"/>
        <v>22.491</v>
      </c>
      <c r="I145" s="134">
        <f t="shared" si="11"/>
        <v>0</v>
      </c>
      <c r="J145" s="36"/>
      <c r="K145" s="87"/>
    </row>
    <row r="146" spans="1:11" s="65" customFormat="1" ht="15" customHeight="1">
      <c r="A146" s="20">
        <v>28022</v>
      </c>
      <c r="B146" s="20"/>
      <c r="C146" s="14" t="s">
        <v>936</v>
      </c>
      <c r="D146" s="14"/>
      <c r="E146" s="20" t="s">
        <v>139</v>
      </c>
      <c r="F146" s="20" t="s">
        <v>940</v>
      </c>
      <c r="G146" s="125">
        <v>15.99</v>
      </c>
      <c r="H146" s="7">
        <f>G146/2</f>
        <v>7.995</v>
      </c>
      <c r="I146" s="135">
        <f aca="true" t="shared" si="13" ref="I146:I158">H146*B146</f>
        <v>0</v>
      </c>
      <c r="J146" s="14"/>
      <c r="K146" s="99"/>
    </row>
    <row r="147" spans="1:11" s="65" customFormat="1" ht="15" customHeight="1">
      <c r="A147" s="20">
        <v>28023</v>
      </c>
      <c r="B147" s="20"/>
      <c r="C147" s="14" t="s">
        <v>1015</v>
      </c>
      <c r="D147" s="14"/>
      <c r="E147" s="20" t="s">
        <v>139</v>
      </c>
      <c r="F147" s="20" t="s">
        <v>1019</v>
      </c>
      <c r="G147" s="125">
        <v>99.99</v>
      </c>
      <c r="H147" s="7">
        <f>G147/2</f>
        <v>49.995</v>
      </c>
      <c r="I147" s="135">
        <f>H147*B147</f>
        <v>0</v>
      </c>
      <c r="J147" s="14"/>
      <c r="K147" s="99"/>
    </row>
    <row r="148" spans="1:11" s="159" customFormat="1" ht="15" customHeight="1">
      <c r="A148" s="38">
        <v>28030</v>
      </c>
      <c r="B148" s="38"/>
      <c r="C148" s="39" t="s">
        <v>1065</v>
      </c>
      <c r="D148" s="39"/>
      <c r="E148" s="38" t="s">
        <v>961</v>
      </c>
      <c r="F148" s="38" t="s">
        <v>180</v>
      </c>
      <c r="G148" s="155">
        <v>29.99</v>
      </c>
      <c r="H148" s="156">
        <f>G148*0.9</f>
        <v>26.991</v>
      </c>
      <c r="I148" s="157">
        <f t="shared" si="13"/>
        <v>0</v>
      </c>
      <c r="J148" s="39"/>
      <c r="K148" s="158"/>
    </row>
    <row r="149" spans="1:11" s="65" customFormat="1" ht="15" customHeight="1">
      <c r="A149" s="20">
        <v>29000</v>
      </c>
      <c r="B149" s="20"/>
      <c r="C149" s="14" t="s">
        <v>1117</v>
      </c>
      <c r="D149" s="14"/>
      <c r="E149" s="20" t="s">
        <v>139</v>
      </c>
      <c r="F149" s="20" t="s">
        <v>1014</v>
      </c>
      <c r="G149" s="125">
        <v>199.99</v>
      </c>
      <c r="H149" s="7">
        <f>G149/2</f>
        <v>99.995</v>
      </c>
      <c r="I149" s="135">
        <f>H149*B149</f>
        <v>0</v>
      </c>
      <c r="J149" s="14"/>
      <c r="K149" s="99"/>
    </row>
    <row r="150" spans="1:11" s="65" customFormat="1" ht="15" customHeight="1">
      <c r="A150" s="20">
        <v>29004</v>
      </c>
      <c r="B150" s="20"/>
      <c r="C150" s="14" t="s">
        <v>1016</v>
      </c>
      <c r="D150" s="14"/>
      <c r="E150" s="20" t="s">
        <v>139</v>
      </c>
      <c r="F150" s="20" t="s">
        <v>1020</v>
      </c>
      <c r="G150" s="125">
        <v>39.99</v>
      </c>
      <c r="H150" s="7">
        <f>G150/2</f>
        <v>19.995</v>
      </c>
      <c r="I150" s="135">
        <f>H150*B150</f>
        <v>0</v>
      </c>
      <c r="J150" s="14"/>
      <c r="K150" s="99"/>
    </row>
    <row r="151" spans="1:11" s="65" customFormat="1" ht="15" customHeight="1">
      <c r="A151" s="20">
        <v>29005</v>
      </c>
      <c r="B151" s="20"/>
      <c r="C151" s="14" t="s">
        <v>1017</v>
      </c>
      <c r="D151" s="14"/>
      <c r="E151" s="20" t="s">
        <v>139</v>
      </c>
      <c r="F151" s="20" t="s">
        <v>1021</v>
      </c>
      <c r="G151" s="125">
        <v>39.99</v>
      </c>
      <c r="H151" s="7">
        <f>G151/2</f>
        <v>19.995</v>
      </c>
      <c r="I151" s="135">
        <f>H151*B151</f>
        <v>0</v>
      </c>
      <c r="J151" s="14"/>
      <c r="K151" s="99"/>
    </row>
    <row r="152" spans="1:11" s="65" customFormat="1" ht="15" customHeight="1">
      <c r="A152" s="20">
        <v>29006</v>
      </c>
      <c r="B152" s="20"/>
      <c r="C152" s="14" t="s">
        <v>1024</v>
      </c>
      <c r="D152" s="14"/>
      <c r="E152" s="20" t="s">
        <v>139</v>
      </c>
      <c r="F152" s="20" t="s">
        <v>1022</v>
      </c>
      <c r="G152" s="125">
        <v>14.99</v>
      </c>
      <c r="H152" s="7">
        <f>G152/2</f>
        <v>7.495</v>
      </c>
      <c r="I152" s="135">
        <f>H152*B152</f>
        <v>0</v>
      </c>
      <c r="J152" s="14"/>
      <c r="K152" s="99"/>
    </row>
    <row r="153" spans="1:11" s="65" customFormat="1" ht="15" customHeight="1">
      <c r="A153" s="20">
        <v>29021</v>
      </c>
      <c r="B153" s="20"/>
      <c r="C153" s="14" t="s">
        <v>1018</v>
      </c>
      <c r="D153" s="14"/>
      <c r="E153" s="20" t="s">
        <v>139</v>
      </c>
      <c r="F153" s="20" t="s">
        <v>1023</v>
      </c>
      <c r="G153" s="125">
        <v>59.99</v>
      </c>
      <c r="H153" s="7">
        <f>G153/2</f>
        <v>29.995</v>
      </c>
      <c r="I153" s="135">
        <f>H153*B153</f>
        <v>0</v>
      </c>
      <c r="J153" s="14"/>
      <c r="K153" s="99"/>
    </row>
    <row r="154" spans="1:9" ht="15" customHeight="1">
      <c r="A154" s="1">
        <v>99193</v>
      </c>
      <c r="B154" s="1"/>
      <c r="C154" s="15" t="s">
        <v>865</v>
      </c>
      <c r="D154" s="15"/>
      <c r="E154" s="1"/>
      <c r="F154" s="1" t="s">
        <v>25</v>
      </c>
      <c r="G154" s="119">
        <v>9.99</v>
      </c>
      <c r="H154" s="7">
        <v>9.99</v>
      </c>
      <c r="I154" s="126">
        <f t="shared" si="13"/>
        <v>0</v>
      </c>
    </row>
    <row r="155" spans="1:9" ht="15" customHeight="1">
      <c r="A155" s="1">
        <v>99196</v>
      </c>
      <c r="B155" s="1"/>
      <c r="C155" s="15" t="s">
        <v>892</v>
      </c>
      <c r="D155" s="15"/>
      <c r="E155" s="1" t="s">
        <v>2</v>
      </c>
      <c r="F155" s="1"/>
      <c r="G155" s="119">
        <v>29.99</v>
      </c>
      <c r="H155" s="7">
        <v>29.99</v>
      </c>
      <c r="I155" s="126">
        <f t="shared" si="13"/>
        <v>0</v>
      </c>
    </row>
    <row r="156" spans="1:9" ht="15" customHeight="1">
      <c r="A156" s="1">
        <v>99197</v>
      </c>
      <c r="B156" s="1"/>
      <c r="C156" s="15" t="s">
        <v>893</v>
      </c>
      <c r="D156" s="15"/>
      <c r="E156" s="1" t="s">
        <v>2</v>
      </c>
      <c r="F156" s="1"/>
      <c r="G156" s="119">
        <v>11.99</v>
      </c>
      <c r="H156" s="7">
        <v>11.99</v>
      </c>
      <c r="I156" s="126">
        <f t="shared" si="13"/>
        <v>0</v>
      </c>
    </row>
    <row r="157" spans="1:11" s="65" customFormat="1" ht="15" customHeight="1">
      <c r="A157" s="20">
        <v>99199</v>
      </c>
      <c r="B157" s="20"/>
      <c r="C157" s="14" t="s">
        <v>928</v>
      </c>
      <c r="D157" s="14"/>
      <c r="E157" s="20" t="s">
        <v>2</v>
      </c>
      <c r="F157" s="20"/>
      <c r="G157" s="125">
        <v>59.99</v>
      </c>
      <c r="H157" s="7">
        <f>G157/2</f>
        <v>29.995</v>
      </c>
      <c r="I157" s="135">
        <f t="shared" si="13"/>
        <v>0</v>
      </c>
      <c r="J157" s="14"/>
      <c r="K157" s="99"/>
    </row>
    <row r="158" spans="1:11" s="65" customFormat="1" ht="15" customHeight="1">
      <c r="A158" s="20">
        <v>99200</v>
      </c>
      <c r="B158" s="20"/>
      <c r="C158" s="14" t="s">
        <v>929</v>
      </c>
      <c r="D158" s="14"/>
      <c r="E158" s="20" t="s">
        <v>2</v>
      </c>
      <c r="F158" s="20"/>
      <c r="G158" s="125">
        <v>29.99</v>
      </c>
      <c r="H158" s="7">
        <f>G158/2</f>
        <v>14.995</v>
      </c>
      <c r="I158" s="135">
        <f t="shared" si="13"/>
        <v>0</v>
      </c>
      <c r="J158" s="14"/>
      <c r="K158" s="99"/>
    </row>
    <row r="159" spans="1:10" s="56" customFormat="1" ht="26.25" customHeight="1">
      <c r="A159" s="131"/>
      <c r="B159" s="55"/>
      <c r="C159" s="132" t="s">
        <v>1093</v>
      </c>
      <c r="D159" s="66"/>
      <c r="G159" s="115"/>
      <c r="H159" s="118"/>
      <c r="I159" s="114"/>
      <c r="J159" s="62"/>
    </row>
    <row r="160" spans="1:11" s="65" customFormat="1" ht="15" customHeight="1">
      <c r="A160" s="20">
        <v>21128</v>
      </c>
      <c r="B160" s="20"/>
      <c r="C160" s="14" t="s">
        <v>1044</v>
      </c>
      <c r="D160" s="14"/>
      <c r="E160" s="20" t="s">
        <v>2</v>
      </c>
      <c r="F160" s="20"/>
      <c r="G160" s="152">
        <v>758.91</v>
      </c>
      <c r="H160" s="7">
        <f>G160/2</f>
        <v>379.455</v>
      </c>
      <c r="I160" s="135">
        <f>H160*B160</f>
        <v>0</v>
      </c>
      <c r="J160" s="14"/>
      <c r="K160" s="99"/>
    </row>
    <row r="161" spans="1:11" s="65" customFormat="1" ht="15" customHeight="1">
      <c r="A161" s="20">
        <v>22030</v>
      </c>
      <c r="B161" s="20"/>
      <c r="C161" s="14" t="s">
        <v>1045</v>
      </c>
      <c r="D161" s="14"/>
      <c r="E161" s="20" t="s">
        <v>139</v>
      </c>
      <c r="F161" s="20" t="s">
        <v>1048</v>
      </c>
      <c r="G161" s="125">
        <v>109.99</v>
      </c>
      <c r="H161" s="7">
        <f>G161/2</f>
        <v>54.995</v>
      </c>
      <c r="I161" s="135">
        <f>H161*B161</f>
        <v>0</v>
      </c>
      <c r="J161" s="14"/>
      <c r="K161" s="99"/>
    </row>
    <row r="162" spans="1:11" s="65" customFormat="1" ht="15" customHeight="1">
      <c r="A162" s="20">
        <v>29002</v>
      </c>
      <c r="B162" s="20"/>
      <c r="C162" s="14" t="s">
        <v>1046</v>
      </c>
      <c r="D162" s="14"/>
      <c r="E162" s="20" t="s">
        <v>139</v>
      </c>
      <c r="F162" s="20" t="s">
        <v>1049</v>
      </c>
      <c r="G162" s="125">
        <v>129.99</v>
      </c>
      <c r="H162" s="7">
        <f>G162/2</f>
        <v>64.995</v>
      </c>
      <c r="I162" s="135">
        <f>H162*B162</f>
        <v>0</v>
      </c>
      <c r="J162" s="14"/>
      <c r="K162" s="99"/>
    </row>
    <row r="163" spans="1:11" s="65" customFormat="1" ht="15" customHeight="1">
      <c r="A163" s="20">
        <v>29022</v>
      </c>
      <c r="B163" s="20"/>
      <c r="C163" s="14" t="s">
        <v>1047</v>
      </c>
      <c r="D163" s="14"/>
      <c r="E163" s="20" t="s">
        <v>139</v>
      </c>
      <c r="F163" s="20" t="s">
        <v>1050</v>
      </c>
      <c r="G163" s="125">
        <v>12.99</v>
      </c>
      <c r="H163" s="7">
        <f>G163/2</f>
        <v>6.495</v>
      </c>
      <c r="I163" s="135">
        <f>H163*B163</f>
        <v>0</v>
      </c>
      <c r="J163" s="14"/>
      <c r="K163" s="99"/>
    </row>
    <row r="164" spans="1:10" s="56" customFormat="1" ht="26.25" customHeight="1">
      <c r="A164" s="131"/>
      <c r="B164" s="55"/>
      <c r="C164" s="132" t="s">
        <v>1094</v>
      </c>
      <c r="D164" s="66"/>
      <c r="G164" s="115"/>
      <c r="H164" s="118"/>
      <c r="I164" s="114"/>
      <c r="J164" s="62"/>
    </row>
    <row r="165" spans="1:11" s="65" customFormat="1" ht="15" customHeight="1">
      <c r="A165" s="20">
        <v>21129</v>
      </c>
      <c r="B165" s="20"/>
      <c r="C165" s="14" t="s">
        <v>1057</v>
      </c>
      <c r="D165" s="14"/>
      <c r="E165" s="20" t="s">
        <v>2</v>
      </c>
      <c r="F165" s="20"/>
      <c r="G165" s="152">
        <v>919.92</v>
      </c>
      <c r="H165" s="7">
        <f>G165/2</f>
        <v>459.96</v>
      </c>
      <c r="I165" s="135">
        <f>H165*B165</f>
        <v>0</v>
      </c>
      <c r="J165" s="14"/>
      <c r="K165" s="99"/>
    </row>
    <row r="166" spans="1:11" s="65" customFormat="1" ht="15" customHeight="1">
      <c r="A166" s="20">
        <v>27040</v>
      </c>
      <c r="B166" s="20"/>
      <c r="C166" s="14" t="s">
        <v>1058</v>
      </c>
      <c r="D166" s="14"/>
      <c r="E166" s="20" t="s">
        <v>139</v>
      </c>
      <c r="F166" s="20" t="s">
        <v>1060</v>
      </c>
      <c r="G166" s="125">
        <v>119.99</v>
      </c>
      <c r="H166" s="7">
        <f>G166/2</f>
        <v>59.995</v>
      </c>
      <c r="I166" s="135">
        <f>H166*B166</f>
        <v>0</v>
      </c>
      <c r="J166" s="14"/>
      <c r="K166" s="99"/>
    </row>
    <row r="167" spans="1:11" s="65" customFormat="1" ht="15" customHeight="1">
      <c r="A167" s="20">
        <v>29040</v>
      </c>
      <c r="B167" s="20"/>
      <c r="C167" s="14" t="s">
        <v>1059</v>
      </c>
      <c r="D167" s="14"/>
      <c r="E167" s="20" t="s">
        <v>139</v>
      </c>
      <c r="F167" s="20" t="s">
        <v>1061</v>
      </c>
      <c r="G167" s="125">
        <v>109.99</v>
      </c>
      <c r="H167" s="7">
        <f>G167/2</f>
        <v>54.995</v>
      </c>
      <c r="I167" s="135">
        <f>H167*B167</f>
        <v>0</v>
      </c>
      <c r="J167" s="14"/>
      <c r="K167" s="99"/>
    </row>
    <row r="168" spans="1:10" s="56" customFormat="1" ht="26.25" customHeight="1">
      <c r="A168" s="131"/>
      <c r="B168" s="55"/>
      <c r="C168" s="132" t="s">
        <v>1095</v>
      </c>
      <c r="D168" s="66"/>
      <c r="G168" s="115"/>
      <c r="H168" s="118"/>
      <c r="I168" s="114"/>
      <c r="J168" s="62"/>
    </row>
    <row r="169" spans="1:11" s="65" customFormat="1" ht="15" customHeight="1">
      <c r="A169" s="20">
        <v>21130</v>
      </c>
      <c r="B169" s="20"/>
      <c r="C169" s="14" t="s">
        <v>1072</v>
      </c>
      <c r="D169" s="14"/>
      <c r="E169" s="20" t="s">
        <v>2</v>
      </c>
      <c r="F169" s="20"/>
      <c r="G169" s="125">
        <v>519.96</v>
      </c>
      <c r="H169" s="7">
        <f>G169/2</f>
        <v>259.98</v>
      </c>
      <c r="I169" s="135">
        <f>H169*B169</f>
        <v>0</v>
      </c>
      <c r="J169" s="14"/>
      <c r="K169" s="99"/>
    </row>
    <row r="170" spans="1:11" s="65" customFormat="1" ht="15" customHeight="1">
      <c r="A170" s="20">
        <v>28040</v>
      </c>
      <c r="B170" s="20"/>
      <c r="C170" s="14" t="s">
        <v>1073</v>
      </c>
      <c r="D170" s="14"/>
      <c r="E170" s="20" t="s">
        <v>139</v>
      </c>
      <c r="F170" s="20" t="s">
        <v>1074</v>
      </c>
      <c r="G170" s="125">
        <v>129.99</v>
      </c>
      <c r="H170" s="7">
        <f>G170/2</f>
        <v>64.995</v>
      </c>
      <c r="I170" s="135">
        <f>H170*B170</f>
        <v>0</v>
      </c>
      <c r="J170" s="14"/>
      <c r="K170" s="99"/>
    </row>
    <row r="171" spans="1:10" s="56" customFormat="1" ht="26.25" customHeight="1">
      <c r="A171" s="131"/>
      <c r="B171" s="55"/>
      <c r="C171" s="132" t="s">
        <v>1096</v>
      </c>
      <c r="D171" s="66"/>
      <c r="G171" s="115"/>
      <c r="H171" s="118"/>
      <c r="I171" s="114"/>
      <c r="J171" s="62"/>
    </row>
    <row r="172" spans="1:11" s="65" customFormat="1" ht="15" customHeight="1">
      <c r="A172" s="20">
        <v>21131</v>
      </c>
      <c r="B172" s="20"/>
      <c r="C172" s="14" t="s">
        <v>1097</v>
      </c>
      <c r="D172" s="14"/>
      <c r="E172" s="20" t="s">
        <v>2</v>
      </c>
      <c r="F172" s="20"/>
      <c r="G172" s="125">
        <v>319.96</v>
      </c>
      <c r="H172" s="7">
        <f>G172/2</f>
        <v>159.98</v>
      </c>
      <c r="I172" s="135">
        <f>H172*B172</f>
        <v>0</v>
      </c>
      <c r="J172" s="14"/>
      <c r="K172" s="99"/>
    </row>
    <row r="173" spans="1:11" s="65" customFormat="1" ht="15" customHeight="1">
      <c r="A173" s="20">
        <v>23000</v>
      </c>
      <c r="B173" s="20"/>
      <c r="C173" s="14" t="s">
        <v>1098</v>
      </c>
      <c r="D173" s="14"/>
      <c r="E173" s="20" t="s">
        <v>139</v>
      </c>
      <c r="F173" s="20" t="s">
        <v>1099</v>
      </c>
      <c r="G173" s="125">
        <v>79.99</v>
      </c>
      <c r="H173" s="7">
        <f>G173/2</f>
        <v>39.995</v>
      </c>
      <c r="I173" s="135">
        <f>H173*B173</f>
        <v>0</v>
      </c>
      <c r="J173" s="14"/>
      <c r="K173" s="99"/>
    </row>
    <row r="174" spans="1:13" s="21" customFormat="1" ht="33" customHeight="1">
      <c r="A174" s="17"/>
      <c r="B174" s="11"/>
      <c r="C174" s="95" t="s">
        <v>1101</v>
      </c>
      <c r="D174" s="17"/>
      <c r="E174" s="17"/>
      <c r="F174" s="17"/>
      <c r="G174" s="19"/>
      <c r="H174" s="8"/>
      <c r="I174" s="8"/>
      <c r="K174" s="63"/>
      <c r="L174" s="64"/>
      <c r="M174" s="64"/>
    </row>
    <row r="175" spans="1:13" s="21" customFormat="1" ht="31.5">
      <c r="A175" s="17"/>
      <c r="B175" s="11"/>
      <c r="C175" s="95" t="s">
        <v>1100</v>
      </c>
      <c r="D175" s="17"/>
      <c r="E175" s="17"/>
      <c r="F175" s="17"/>
      <c r="G175" s="19"/>
      <c r="H175" s="19"/>
      <c r="I175" s="19"/>
      <c r="K175" s="13"/>
      <c r="L175" s="96"/>
      <c r="M175" s="96"/>
    </row>
    <row r="176" spans="1:13" ht="15" customHeight="1">
      <c r="A176" s="25" t="s">
        <v>133</v>
      </c>
      <c r="B176" s="25" t="s">
        <v>134</v>
      </c>
      <c r="C176" s="26" t="s">
        <v>135</v>
      </c>
      <c r="D176" s="37" t="s">
        <v>257</v>
      </c>
      <c r="E176" s="25" t="s">
        <v>55</v>
      </c>
      <c r="F176" s="25" t="s">
        <v>136</v>
      </c>
      <c r="G176" s="4" t="s">
        <v>8</v>
      </c>
      <c r="H176" s="5" t="s">
        <v>137</v>
      </c>
      <c r="I176" s="5" t="s">
        <v>138</v>
      </c>
      <c r="K176" s="13"/>
      <c r="L176" s="96"/>
      <c r="M176" s="96"/>
    </row>
    <row r="177" spans="1:11" s="21" customFormat="1" ht="15.75" customHeight="1">
      <c r="A177" s="9">
        <v>99045</v>
      </c>
      <c r="B177" s="11"/>
      <c r="C177" s="21" t="s">
        <v>1</v>
      </c>
      <c r="D177" s="9"/>
      <c r="E177" s="9" t="s">
        <v>179</v>
      </c>
      <c r="F177" s="9" t="s">
        <v>25</v>
      </c>
      <c r="G177" s="7">
        <v>0</v>
      </c>
      <c r="H177" s="7">
        <f>SUM(G177)</f>
        <v>0</v>
      </c>
      <c r="I177" s="7">
        <f>SUM(B177*H177)</f>
        <v>0</v>
      </c>
      <c r="K177" s="9"/>
    </row>
    <row r="178" spans="1:11" s="21" customFormat="1" ht="15.75" customHeight="1">
      <c r="A178" s="9">
        <v>99046</v>
      </c>
      <c r="B178" s="11"/>
      <c r="C178" s="21" t="s">
        <v>174</v>
      </c>
      <c r="D178" s="9"/>
      <c r="E178" s="9" t="s">
        <v>179</v>
      </c>
      <c r="F178" s="9" t="s">
        <v>25</v>
      </c>
      <c r="G178" s="7">
        <v>20</v>
      </c>
      <c r="H178" s="7">
        <f>SUM(G178)</f>
        <v>20</v>
      </c>
      <c r="I178" s="7">
        <f>SUM(B178*H178)</f>
        <v>0</v>
      </c>
      <c r="K178" s="9"/>
    </row>
    <row r="179" spans="1:13" s="21" customFormat="1" ht="15.75" customHeight="1">
      <c r="A179" s="9">
        <v>99144</v>
      </c>
      <c r="B179" s="11"/>
      <c r="C179" s="21" t="s">
        <v>178</v>
      </c>
      <c r="D179" s="9"/>
      <c r="E179" s="13" t="s">
        <v>179</v>
      </c>
      <c r="F179" s="9" t="s">
        <v>25</v>
      </c>
      <c r="G179" s="7">
        <v>14.99</v>
      </c>
      <c r="H179" s="110">
        <f>SUM(G179)</f>
        <v>14.99</v>
      </c>
      <c r="I179" s="7">
        <f>SUM(B179*H179)</f>
        <v>0</v>
      </c>
      <c r="K179" s="13"/>
      <c r="L179" s="96"/>
      <c r="M179" s="96"/>
    </row>
    <row r="180" spans="1:13" s="97" customFormat="1" ht="31.5">
      <c r="A180" s="22"/>
      <c r="B180" s="11"/>
      <c r="C180" s="6" t="s">
        <v>1102</v>
      </c>
      <c r="D180" s="22"/>
      <c r="E180" s="22"/>
      <c r="F180" s="22"/>
      <c r="G180" s="19"/>
      <c r="H180" s="19"/>
      <c r="I180" s="19"/>
      <c r="J180" s="21"/>
      <c r="K180" s="13"/>
      <c r="L180" s="96"/>
      <c r="M180" s="96"/>
    </row>
    <row r="181" spans="1:13" ht="15" customHeight="1">
      <c r="A181" s="25" t="s">
        <v>133</v>
      </c>
      <c r="B181" s="25" t="s">
        <v>134</v>
      </c>
      <c r="C181" s="26" t="s">
        <v>135</v>
      </c>
      <c r="D181" s="37" t="s">
        <v>257</v>
      </c>
      <c r="E181" s="25" t="s">
        <v>55</v>
      </c>
      <c r="F181" s="25" t="s">
        <v>136</v>
      </c>
      <c r="G181" s="4" t="s">
        <v>8</v>
      </c>
      <c r="H181" s="5" t="s">
        <v>137</v>
      </c>
      <c r="I181" s="5" t="s">
        <v>138</v>
      </c>
      <c r="K181" s="20"/>
      <c r="L181" s="14"/>
      <c r="M181" s="14"/>
    </row>
    <row r="182" spans="1:13" s="51" customFormat="1" ht="15.75" customHeight="1">
      <c r="A182" s="20">
        <v>99183</v>
      </c>
      <c r="B182" s="20"/>
      <c r="C182" s="23" t="s">
        <v>316</v>
      </c>
      <c r="D182" s="9"/>
      <c r="E182" s="13" t="s">
        <v>179</v>
      </c>
      <c r="F182" s="20"/>
      <c r="G182" s="12">
        <v>13</v>
      </c>
      <c r="H182" s="111">
        <f>G182</f>
        <v>13</v>
      </c>
      <c r="I182" s="12">
        <f>SUM(H182*B182)</f>
        <v>0</v>
      </c>
      <c r="K182" s="98"/>
      <c r="L182" s="97"/>
      <c r="M182" s="97"/>
    </row>
    <row r="183" spans="1:10" s="51" customFormat="1" ht="15" customHeight="1">
      <c r="A183" s="20">
        <v>99186</v>
      </c>
      <c r="B183" s="20"/>
      <c r="C183" s="14" t="s">
        <v>370</v>
      </c>
      <c r="D183" s="9"/>
      <c r="E183" s="13" t="s">
        <v>179</v>
      </c>
      <c r="F183" s="9" t="s">
        <v>25</v>
      </c>
      <c r="G183" s="12">
        <v>19.99</v>
      </c>
      <c r="H183" s="110">
        <f>SUM(G183)</f>
        <v>19.99</v>
      </c>
      <c r="I183" s="12">
        <f>SUM(H183*B183)</f>
        <v>0</v>
      </c>
      <c r="J183" s="24"/>
    </row>
    <row r="184" spans="1:9" s="51" customFormat="1" ht="15" customHeight="1">
      <c r="A184" s="24">
        <v>99189</v>
      </c>
      <c r="B184" s="20"/>
      <c r="C184" s="51" t="s">
        <v>501</v>
      </c>
      <c r="E184" s="13" t="s">
        <v>179</v>
      </c>
      <c r="F184" s="9" t="s">
        <v>25</v>
      </c>
      <c r="G184" s="60">
        <v>15</v>
      </c>
      <c r="H184" s="110">
        <v>15</v>
      </c>
      <c r="I184" s="8">
        <f>H184*B184</f>
        <v>0</v>
      </c>
    </row>
    <row r="185" spans="1:11" s="14" customFormat="1" ht="15" customHeight="1">
      <c r="A185" s="20">
        <v>99190</v>
      </c>
      <c r="B185" s="20"/>
      <c r="C185" s="14" t="s">
        <v>500</v>
      </c>
      <c r="E185" s="13" t="s">
        <v>179</v>
      </c>
      <c r="F185" s="9" t="s">
        <v>25</v>
      </c>
      <c r="G185" s="7">
        <v>10</v>
      </c>
      <c r="H185" s="110">
        <v>10</v>
      </c>
      <c r="I185" s="8">
        <f>H185*B185</f>
        <v>0</v>
      </c>
      <c r="K185" s="20"/>
    </row>
    <row r="186" spans="1:9" ht="15" customHeight="1">
      <c r="A186" s="1">
        <v>99195</v>
      </c>
      <c r="B186" s="1"/>
      <c r="C186" s="15" t="s">
        <v>869</v>
      </c>
      <c r="D186" s="15"/>
      <c r="E186" s="1" t="s">
        <v>139</v>
      </c>
      <c r="F186" s="1" t="s">
        <v>881</v>
      </c>
      <c r="G186" s="119">
        <v>39.99</v>
      </c>
      <c r="H186" s="7">
        <v>39.99</v>
      </c>
      <c r="I186" s="126">
        <f>H186*B186</f>
        <v>0</v>
      </c>
    </row>
    <row r="187" spans="1:9" ht="31.5">
      <c r="A187" s="22"/>
      <c r="B187" s="11"/>
      <c r="C187" s="6" t="s">
        <v>1103</v>
      </c>
      <c r="D187" s="22"/>
      <c r="E187" s="22"/>
      <c r="F187" s="22"/>
      <c r="G187" s="19"/>
      <c r="H187" s="19"/>
      <c r="I187" s="19"/>
    </row>
    <row r="188" spans="1:9" ht="15" customHeight="1">
      <c r="A188" s="25" t="s">
        <v>133</v>
      </c>
      <c r="B188" s="25" t="s">
        <v>134</v>
      </c>
      <c r="C188" s="26" t="s">
        <v>135</v>
      </c>
      <c r="D188" s="37" t="s">
        <v>257</v>
      </c>
      <c r="E188" s="25" t="s">
        <v>55</v>
      </c>
      <c r="F188" s="25" t="s">
        <v>136</v>
      </c>
      <c r="G188" s="4" t="s">
        <v>8</v>
      </c>
      <c r="H188" s="5" t="s">
        <v>137</v>
      </c>
      <c r="I188" s="5" t="s">
        <v>138</v>
      </c>
    </row>
    <row r="189" spans="1:10" s="51" customFormat="1" ht="15" customHeight="1">
      <c r="A189" s="24">
        <v>82001</v>
      </c>
      <c r="B189" s="1"/>
      <c r="C189" s="14" t="s">
        <v>404</v>
      </c>
      <c r="D189" s="9"/>
      <c r="E189" s="13" t="s">
        <v>139</v>
      </c>
      <c r="F189" s="59" t="s">
        <v>446</v>
      </c>
      <c r="G189" s="12">
        <v>69.99</v>
      </c>
      <c r="H189" s="7">
        <f aca="true" t="shared" si="14" ref="H189:H197">G189*0.5</f>
        <v>34.995</v>
      </c>
      <c r="I189" s="8">
        <f aca="true" t="shared" si="15" ref="I189:I228">H189*B189</f>
        <v>0</v>
      </c>
      <c r="J189" s="52"/>
    </row>
    <row r="190" spans="1:10" s="51" customFormat="1" ht="15" customHeight="1">
      <c r="A190" s="24">
        <v>82002</v>
      </c>
      <c r="B190" s="1"/>
      <c r="C190" s="14" t="s">
        <v>405</v>
      </c>
      <c r="D190" s="9"/>
      <c r="E190" s="13" t="s">
        <v>139</v>
      </c>
      <c r="F190" s="59" t="s">
        <v>447</v>
      </c>
      <c r="G190" s="12">
        <v>14.99</v>
      </c>
      <c r="H190" s="7">
        <f t="shared" si="14"/>
        <v>7.495</v>
      </c>
      <c r="I190" s="8">
        <f t="shared" si="15"/>
        <v>0</v>
      </c>
      <c r="J190" s="52"/>
    </row>
    <row r="191" spans="1:10" s="51" customFormat="1" ht="15" customHeight="1">
      <c r="A191" s="24">
        <v>82003</v>
      </c>
      <c r="B191" s="1"/>
      <c r="C191" s="14" t="s">
        <v>406</v>
      </c>
      <c r="D191" s="9" t="s">
        <v>258</v>
      </c>
      <c r="E191" s="13" t="s">
        <v>139</v>
      </c>
      <c r="F191" s="59" t="s">
        <v>448</v>
      </c>
      <c r="G191" s="12">
        <v>19.99</v>
      </c>
      <c r="H191" s="7">
        <f t="shared" si="14"/>
        <v>9.995</v>
      </c>
      <c r="I191" s="8">
        <f t="shared" si="15"/>
        <v>0</v>
      </c>
      <c r="J191" s="52"/>
    </row>
    <row r="192" spans="1:11" s="51" customFormat="1" ht="15" customHeight="1">
      <c r="A192" s="24">
        <v>82004</v>
      </c>
      <c r="B192" s="1"/>
      <c r="C192" s="14" t="s">
        <v>419</v>
      </c>
      <c r="D192" s="9"/>
      <c r="E192" s="9" t="s">
        <v>139</v>
      </c>
      <c r="F192" s="13" t="s">
        <v>475</v>
      </c>
      <c r="G192" s="12">
        <v>14.99</v>
      </c>
      <c r="H192" s="7">
        <f t="shared" si="14"/>
        <v>7.495</v>
      </c>
      <c r="I192" s="8">
        <f t="shared" si="15"/>
        <v>0</v>
      </c>
      <c r="K192" s="52"/>
    </row>
    <row r="193" spans="1:10" s="51" customFormat="1" ht="12.75">
      <c r="A193" s="52">
        <v>82005</v>
      </c>
      <c r="B193" s="1"/>
      <c r="C193" s="15" t="s">
        <v>407</v>
      </c>
      <c r="E193" s="13" t="s">
        <v>139</v>
      </c>
      <c r="F193" s="58" t="s">
        <v>449</v>
      </c>
      <c r="G193" s="8">
        <v>24.99</v>
      </c>
      <c r="H193" s="7">
        <f t="shared" si="14"/>
        <v>12.495</v>
      </c>
      <c r="I193" s="8">
        <f t="shared" si="15"/>
        <v>0</v>
      </c>
      <c r="J193" s="57"/>
    </row>
    <row r="194" spans="1:11" s="51" customFormat="1" ht="12.75">
      <c r="A194" s="52">
        <v>82006</v>
      </c>
      <c r="B194" s="1"/>
      <c r="C194" s="15" t="s">
        <v>420</v>
      </c>
      <c r="E194" s="9" t="s">
        <v>139</v>
      </c>
      <c r="F194" s="24" t="s">
        <v>476</v>
      </c>
      <c r="G194" s="8">
        <v>29.99</v>
      </c>
      <c r="H194" s="7">
        <f t="shared" si="14"/>
        <v>14.995</v>
      </c>
      <c r="I194" s="8">
        <f t="shared" si="15"/>
        <v>0</v>
      </c>
      <c r="K194" s="57"/>
    </row>
    <row r="195" spans="1:11" s="51" customFormat="1" ht="12.75">
      <c r="A195" s="52">
        <v>82007</v>
      </c>
      <c r="B195" s="1"/>
      <c r="C195" s="15" t="s">
        <v>427</v>
      </c>
      <c r="D195" s="51" t="s">
        <v>258</v>
      </c>
      <c r="E195" s="9" t="s">
        <v>139</v>
      </c>
      <c r="F195" s="24" t="s">
        <v>477</v>
      </c>
      <c r="G195" s="8">
        <v>39.99</v>
      </c>
      <c r="H195" s="7">
        <f t="shared" si="14"/>
        <v>19.995</v>
      </c>
      <c r="I195" s="8">
        <f t="shared" si="15"/>
        <v>0</v>
      </c>
      <c r="K195" s="57"/>
    </row>
    <row r="196" spans="1:11" s="51" customFormat="1" ht="12.75">
      <c r="A196" s="52">
        <v>82008</v>
      </c>
      <c r="B196" s="1"/>
      <c r="C196" s="51" t="s">
        <v>431</v>
      </c>
      <c r="E196" s="24" t="s">
        <v>139</v>
      </c>
      <c r="F196" s="24" t="s">
        <v>496</v>
      </c>
      <c r="G196" s="8">
        <v>24.99</v>
      </c>
      <c r="H196" s="7">
        <f t="shared" si="14"/>
        <v>12.495</v>
      </c>
      <c r="I196" s="8">
        <f t="shared" si="15"/>
        <v>0</v>
      </c>
      <c r="K196" s="57"/>
    </row>
    <row r="197" spans="1:11" s="51" customFormat="1" ht="12.75">
      <c r="A197" s="52">
        <v>82009</v>
      </c>
      <c r="B197" s="1"/>
      <c r="C197" s="15" t="s">
        <v>421</v>
      </c>
      <c r="D197" s="51" t="s">
        <v>258</v>
      </c>
      <c r="E197" s="9" t="s">
        <v>139</v>
      </c>
      <c r="F197" s="24" t="s">
        <v>478</v>
      </c>
      <c r="G197" s="8">
        <v>14.99</v>
      </c>
      <c r="H197" s="7">
        <f t="shared" si="14"/>
        <v>7.495</v>
      </c>
      <c r="I197" s="8">
        <f t="shared" si="15"/>
        <v>0</v>
      </c>
      <c r="K197" s="57"/>
    </row>
    <row r="198" spans="1:9" s="85" customFormat="1" ht="12.75">
      <c r="A198" s="84">
        <v>82010</v>
      </c>
      <c r="B198" s="31"/>
      <c r="C198" s="36" t="s">
        <v>565</v>
      </c>
      <c r="E198" s="30"/>
      <c r="F198" s="84" t="s">
        <v>180</v>
      </c>
      <c r="G198" s="28">
        <v>15</v>
      </c>
      <c r="H198" s="27">
        <f>G198*0.9</f>
        <v>13.5</v>
      </c>
      <c r="I198" s="28">
        <f t="shared" si="15"/>
        <v>0</v>
      </c>
    </row>
    <row r="199" spans="1:10" s="51" customFormat="1" ht="12.75">
      <c r="A199" s="52">
        <v>82011</v>
      </c>
      <c r="B199" s="1"/>
      <c r="C199" s="51" t="s">
        <v>408</v>
      </c>
      <c r="E199" s="13" t="s">
        <v>139</v>
      </c>
      <c r="F199" s="24" t="s">
        <v>450</v>
      </c>
      <c r="G199" s="60">
        <v>29.99</v>
      </c>
      <c r="H199" s="7">
        <f aca="true" t="shared" si="16" ref="H199:H208">G199*0.5</f>
        <v>14.995</v>
      </c>
      <c r="I199" s="8">
        <f t="shared" si="15"/>
        <v>0</v>
      </c>
      <c r="J199" s="57"/>
    </row>
    <row r="200" spans="1:11" s="51" customFormat="1" ht="12.75">
      <c r="A200" s="52">
        <v>82012</v>
      </c>
      <c r="B200" s="1"/>
      <c r="C200" s="51" t="s">
        <v>596</v>
      </c>
      <c r="E200" s="24" t="s">
        <v>139</v>
      </c>
      <c r="F200" s="24" t="s">
        <v>600</v>
      </c>
      <c r="G200" s="60">
        <v>39.99</v>
      </c>
      <c r="H200" s="7">
        <f t="shared" si="16"/>
        <v>19.995</v>
      </c>
      <c r="I200" s="8">
        <f t="shared" si="15"/>
        <v>0</v>
      </c>
      <c r="K200" s="57"/>
    </row>
    <row r="201" spans="1:10" s="51" customFormat="1" ht="12.75">
      <c r="A201" s="52">
        <v>82013</v>
      </c>
      <c r="B201" s="1"/>
      <c r="C201" s="51" t="s">
        <v>414</v>
      </c>
      <c r="E201" s="13" t="s">
        <v>139</v>
      </c>
      <c r="F201" s="24" t="s">
        <v>465</v>
      </c>
      <c r="G201" s="60">
        <v>9.99</v>
      </c>
      <c r="H201" s="7">
        <f t="shared" si="16"/>
        <v>4.995</v>
      </c>
      <c r="I201" s="8">
        <f t="shared" si="15"/>
        <v>0</v>
      </c>
      <c r="J201" s="57"/>
    </row>
    <row r="202" spans="1:10" s="51" customFormat="1" ht="12.75">
      <c r="A202" s="52">
        <v>82014</v>
      </c>
      <c r="B202" s="1"/>
      <c r="C202" s="51" t="s">
        <v>415</v>
      </c>
      <c r="E202" s="13" t="s">
        <v>139</v>
      </c>
      <c r="F202" s="24" t="s">
        <v>466</v>
      </c>
      <c r="G202" s="60">
        <v>9.99</v>
      </c>
      <c r="H202" s="7">
        <f t="shared" si="16"/>
        <v>4.995</v>
      </c>
      <c r="I202" s="8">
        <f t="shared" si="15"/>
        <v>0</v>
      </c>
      <c r="J202" s="57"/>
    </row>
    <row r="203" spans="1:9" s="85" customFormat="1" ht="12.75">
      <c r="A203" s="84">
        <v>82015</v>
      </c>
      <c r="B203" s="31"/>
      <c r="C203" s="85" t="s">
        <v>888</v>
      </c>
      <c r="E203" s="30"/>
      <c r="F203" s="84" t="s">
        <v>180</v>
      </c>
      <c r="G203" s="86">
        <v>14.99</v>
      </c>
      <c r="H203" s="27">
        <f>G203*0.9</f>
        <v>13.491</v>
      </c>
      <c r="I203" s="28">
        <f t="shared" si="15"/>
        <v>0</v>
      </c>
    </row>
    <row r="204" spans="1:11" s="51" customFormat="1" ht="12.75">
      <c r="A204" s="52">
        <v>82016</v>
      </c>
      <c r="B204" s="1"/>
      <c r="C204" s="57" t="s">
        <v>428</v>
      </c>
      <c r="E204" s="9" t="s">
        <v>139</v>
      </c>
      <c r="F204" s="24" t="s">
        <v>479</v>
      </c>
      <c r="G204" s="61">
        <v>11.99</v>
      </c>
      <c r="H204" s="7">
        <f t="shared" si="16"/>
        <v>5.995</v>
      </c>
      <c r="I204" s="8">
        <f t="shared" si="15"/>
        <v>0</v>
      </c>
      <c r="K204" s="57"/>
    </row>
    <row r="205" spans="1:11" s="51" customFormat="1" ht="12.75">
      <c r="A205" s="52">
        <v>82017</v>
      </c>
      <c r="B205" s="1"/>
      <c r="C205" s="51" t="s">
        <v>585</v>
      </c>
      <c r="E205" s="24" t="s">
        <v>139</v>
      </c>
      <c r="F205" s="24" t="s">
        <v>586</v>
      </c>
      <c r="G205" s="60">
        <v>11.99</v>
      </c>
      <c r="H205" s="7">
        <f t="shared" si="16"/>
        <v>5.995</v>
      </c>
      <c r="I205" s="8">
        <f t="shared" si="15"/>
        <v>0</v>
      </c>
      <c r="K205" s="57"/>
    </row>
    <row r="206" spans="1:11" s="51" customFormat="1" ht="12.75">
      <c r="A206" s="52">
        <v>82019</v>
      </c>
      <c r="B206" s="1"/>
      <c r="C206" s="51" t="s">
        <v>663</v>
      </c>
      <c r="D206" s="51" t="s">
        <v>258</v>
      </c>
      <c r="E206" s="24" t="s">
        <v>139</v>
      </c>
      <c r="F206" s="24" t="s">
        <v>651</v>
      </c>
      <c r="G206" s="60">
        <v>24.99</v>
      </c>
      <c r="H206" s="7">
        <f>G206*0.5</f>
        <v>12.495</v>
      </c>
      <c r="I206" s="8">
        <f>H206*B206</f>
        <v>0</v>
      </c>
      <c r="K206" s="57"/>
    </row>
    <row r="207" spans="1:11" s="51" customFormat="1" ht="12.75">
      <c r="A207" s="52">
        <v>82020</v>
      </c>
      <c r="B207" s="1"/>
      <c r="C207" s="51" t="s">
        <v>605</v>
      </c>
      <c r="D207" s="51" t="s">
        <v>258</v>
      </c>
      <c r="E207" s="24" t="s">
        <v>139</v>
      </c>
      <c r="F207" s="24" t="s">
        <v>619</v>
      </c>
      <c r="G207" s="60">
        <v>14.99</v>
      </c>
      <c r="H207" s="7">
        <f>G207*0.5</f>
        <v>7.495</v>
      </c>
      <c r="I207" s="8">
        <f>H207*B207</f>
        <v>0</v>
      </c>
      <c r="K207" s="57"/>
    </row>
    <row r="208" spans="1:11" s="51" customFormat="1" ht="12.75">
      <c r="A208" s="52">
        <v>82021</v>
      </c>
      <c r="B208" s="1"/>
      <c r="C208" s="51" t="s">
        <v>573</v>
      </c>
      <c r="D208" s="51" t="s">
        <v>258</v>
      </c>
      <c r="E208" s="24" t="s">
        <v>139</v>
      </c>
      <c r="F208" s="24" t="s">
        <v>581</v>
      </c>
      <c r="G208" s="60">
        <v>59.99</v>
      </c>
      <c r="H208" s="7">
        <f t="shared" si="16"/>
        <v>29.995</v>
      </c>
      <c r="I208" s="8">
        <f t="shared" si="15"/>
        <v>0</v>
      </c>
      <c r="K208" s="57"/>
    </row>
    <row r="209" spans="1:11" s="51" customFormat="1" ht="12.75">
      <c r="A209" s="52">
        <v>82022</v>
      </c>
      <c r="B209" s="1"/>
      <c r="C209" s="51" t="s">
        <v>687</v>
      </c>
      <c r="E209" s="24" t="s">
        <v>139</v>
      </c>
      <c r="F209" s="113" t="s">
        <v>686</v>
      </c>
      <c r="G209" s="60">
        <v>14.99</v>
      </c>
      <c r="H209" s="7">
        <f>G209*0.5</f>
        <v>7.495</v>
      </c>
      <c r="I209" s="8">
        <f>H209*B209</f>
        <v>0</v>
      </c>
      <c r="K209" s="57"/>
    </row>
    <row r="210" spans="1:9" s="85" customFormat="1" ht="12.75">
      <c r="A210" s="84">
        <v>82023</v>
      </c>
      <c r="B210" s="31"/>
      <c r="C210" s="85" t="s">
        <v>633</v>
      </c>
      <c r="D210" s="85" t="s">
        <v>258</v>
      </c>
      <c r="E210" s="30"/>
      <c r="F210" s="84" t="s">
        <v>180</v>
      </c>
      <c r="G210" s="86">
        <v>14.99</v>
      </c>
      <c r="H210" s="27">
        <f>G210*0.9</f>
        <v>13.491</v>
      </c>
      <c r="I210" s="28">
        <f t="shared" si="15"/>
        <v>0</v>
      </c>
    </row>
    <row r="211" spans="1:11" s="51" customFormat="1" ht="12.75">
      <c r="A211" s="52">
        <v>82024</v>
      </c>
      <c r="B211" s="1"/>
      <c r="C211" s="51" t="s">
        <v>667</v>
      </c>
      <c r="E211" s="24" t="s">
        <v>139</v>
      </c>
      <c r="F211" s="24" t="s">
        <v>652</v>
      </c>
      <c r="G211" s="60">
        <v>14.99</v>
      </c>
      <c r="H211" s="7">
        <f>G211*0.5</f>
        <v>7.495</v>
      </c>
      <c r="I211" s="8">
        <f>H211*B211</f>
        <v>0</v>
      </c>
      <c r="K211" s="57"/>
    </row>
    <row r="212" spans="1:9" s="85" customFormat="1" ht="12.75">
      <c r="A212" s="84">
        <v>82026</v>
      </c>
      <c r="B212" s="31"/>
      <c r="C212" s="85" t="s">
        <v>638</v>
      </c>
      <c r="E212" s="30"/>
      <c r="F212" s="84" t="s">
        <v>180</v>
      </c>
      <c r="G212" s="86">
        <v>7.99</v>
      </c>
      <c r="H212" s="27">
        <f>G212*0.9</f>
        <v>7.191000000000001</v>
      </c>
      <c r="I212" s="28">
        <f t="shared" si="15"/>
        <v>0</v>
      </c>
    </row>
    <row r="213" spans="1:9" s="85" customFormat="1" ht="12.75">
      <c r="A213" s="84">
        <v>82029</v>
      </c>
      <c r="B213" s="31"/>
      <c r="C213" s="85" t="s">
        <v>566</v>
      </c>
      <c r="E213" s="30"/>
      <c r="F213" s="84" t="s">
        <v>180</v>
      </c>
      <c r="G213" s="86">
        <v>20</v>
      </c>
      <c r="H213" s="27">
        <f>G213*0.9</f>
        <v>18</v>
      </c>
      <c r="I213" s="28">
        <f t="shared" si="15"/>
        <v>0</v>
      </c>
    </row>
    <row r="214" spans="1:9" s="85" customFormat="1" ht="12.75">
      <c r="A214" s="20">
        <v>82032</v>
      </c>
      <c r="B214" s="20"/>
      <c r="C214" s="14" t="s">
        <v>796</v>
      </c>
      <c r="D214" s="14"/>
      <c r="E214" s="20" t="s">
        <v>139</v>
      </c>
      <c r="F214" s="20" t="s">
        <v>801</v>
      </c>
      <c r="G214" s="125">
        <v>149.99</v>
      </c>
      <c r="H214" s="8">
        <f>SUM(G214*0.5)</f>
        <v>74.995</v>
      </c>
      <c r="I214" s="8">
        <f>H214*B214</f>
        <v>0</v>
      </c>
    </row>
    <row r="215" spans="1:9" s="85" customFormat="1" ht="12.75">
      <c r="A215" s="20">
        <v>82033</v>
      </c>
      <c r="B215" s="20"/>
      <c r="C215" s="14" t="s">
        <v>821</v>
      </c>
      <c r="D215" s="14"/>
      <c r="E215" s="20" t="s">
        <v>139</v>
      </c>
      <c r="F215" s="20" t="s">
        <v>783</v>
      </c>
      <c r="G215" s="125">
        <v>24.99</v>
      </c>
      <c r="H215" s="8">
        <f>SUM(G215*0.5)</f>
        <v>12.495</v>
      </c>
      <c r="I215" s="8">
        <f>H215*B215</f>
        <v>0</v>
      </c>
    </row>
    <row r="216" spans="1:9" s="85" customFormat="1" ht="12.75">
      <c r="A216" s="20">
        <v>82034</v>
      </c>
      <c r="B216" s="20"/>
      <c r="C216" s="14" t="s">
        <v>822</v>
      </c>
      <c r="D216" s="14"/>
      <c r="E216" s="20" t="s">
        <v>139</v>
      </c>
      <c r="F216" s="20" t="s">
        <v>784</v>
      </c>
      <c r="G216" s="125">
        <v>14.99</v>
      </c>
      <c r="H216" s="8">
        <f>SUM(G216*0.5)</f>
        <v>7.495</v>
      </c>
      <c r="I216" s="8">
        <f>H216*B216</f>
        <v>0</v>
      </c>
    </row>
    <row r="217" spans="1:10" s="51" customFormat="1" ht="12.75">
      <c r="A217" s="52">
        <v>83001</v>
      </c>
      <c r="B217" s="1"/>
      <c r="C217" s="51" t="s">
        <v>409</v>
      </c>
      <c r="E217" s="13" t="s">
        <v>139</v>
      </c>
      <c r="F217" s="24" t="s">
        <v>451</v>
      </c>
      <c r="G217" s="60">
        <v>69.99</v>
      </c>
      <c r="H217" s="7">
        <f aca="true" t="shared" si="17" ref="H217:H235">G217*0.5</f>
        <v>34.995</v>
      </c>
      <c r="I217" s="8">
        <f t="shared" si="15"/>
        <v>0</v>
      </c>
      <c r="J217" s="57"/>
    </row>
    <row r="218" spans="1:10" s="51" customFormat="1" ht="12.75">
      <c r="A218" s="52">
        <v>83002</v>
      </c>
      <c r="B218" s="1"/>
      <c r="C218" s="51" t="s">
        <v>410</v>
      </c>
      <c r="E218" s="13" t="s">
        <v>139</v>
      </c>
      <c r="F218" s="24" t="s">
        <v>452</v>
      </c>
      <c r="G218" s="60">
        <v>14.99</v>
      </c>
      <c r="H218" s="7">
        <f t="shared" si="17"/>
        <v>7.495</v>
      </c>
      <c r="I218" s="8">
        <f t="shared" si="15"/>
        <v>0</v>
      </c>
      <c r="J218" s="57"/>
    </row>
    <row r="219" spans="1:10" s="51" customFormat="1" ht="12.75">
      <c r="A219" s="52">
        <v>83003</v>
      </c>
      <c r="B219" s="1"/>
      <c r="C219" s="51" t="s">
        <v>411</v>
      </c>
      <c r="D219" s="51" t="s">
        <v>258</v>
      </c>
      <c r="E219" s="13" t="s">
        <v>139</v>
      </c>
      <c r="F219" s="24" t="s">
        <v>453</v>
      </c>
      <c r="G219" s="60">
        <v>19.99</v>
      </c>
      <c r="H219" s="7">
        <f t="shared" si="17"/>
        <v>9.995</v>
      </c>
      <c r="I219" s="8">
        <f t="shared" si="15"/>
        <v>0</v>
      </c>
      <c r="J219" s="57"/>
    </row>
    <row r="220" spans="1:11" s="51" customFormat="1" ht="12.75">
      <c r="A220" s="52">
        <v>83004</v>
      </c>
      <c r="B220" s="1"/>
      <c r="C220" s="57" t="s">
        <v>422</v>
      </c>
      <c r="E220" s="9" t="s">
        <v>139</v>
      </c>
      <c r="F220" s="24" t="s">
        <v>480</v>
      </c>
      <c r="G220" s="61">
        <v>14.99</v>
      </c>
      <c r="H220" s="7">
        <f t="shared" si="17"/>
        <v>7.495</v>
      </c>
      <c r="I220" s="8">
        <f t="shared" si="15"/>
        <v>0</v>
      </c>
      <c r="K220" s="57"/>
    </row>
    <row r="221" spans="1:10" s="51" customFormat="1" ht="12.75">
      <c r="A221" s="52">
        <v>83005</v>
      </c>
      <c r="B221" s="1"/>
      <c r="C221" s="57" t="s">
        <v>412</v>
      </c>
      <c r="E221" s="13" t="s">
        <v>139</v>
      </c>
      <c r="F221" s="24" t="s">
        <v>454</v>
      </c>
      <c r="G221" s="61">
        <v>24.99</v>
      </c>
      <c r="H221" s="7">
        <f t="shared" si="17"/>
        <v>12.495</v>
      </c>
      <c r="I221" s="8">
        <f t="shared" si="15"/>
        <v>0</v>
      </c>
      <c r="J221" s="57"/>
    </row>
    <row r="222" spans="1:11" s="51" customFormat="1" ht="12.75">
      <c r="A222" s="52">
        <v>83006</v>
      </c>
      <c r="B222" s="1"/>
      <c r="C222" s="57" t="s">
        <v>423</v>
      </c>
      <c r="E222" s="9" t="s">
        <v>139</v>
      </c>
      <c r="F222" s="24" t="s">
        <v>481</v>
      </c>
      <c r="G222" s="61">
        <v>29.99</v>
      </c>
      <c r="H222" s="7">
        <f t="shared" si="17"/>
        <v>14.995</v>
      </c>
      <c r="I222" s="8">
        <f t="shared" si="15"/>
        <v>0</v>
      </c>
      <c r="K222" s="57"/>
    </row>
    <row r="223" spans="1:11" s="51" customFormat="1" ht="12.75">
      <c r="A223" s="52">
        <v>83007</v>
      </c>
      <c r="B223" s="1"/>
      <c r="C223" s="57" t="s">
        <v>429</v>
      </c>
      <c r="D223" s="51" t="s">
        <v>258</v>
      </c>
      <c r="E223" s="9" t="s">
        <v>139</v>
      </c>
      <c r="F223" s="24" t="s">
        <v>482</v>
      </c>
      <c r="G223" s="61">
        <v>39.99</v>
      </c>
      <c r="H223" s="7">
        <f t="shared" si="17"/>
        <v>19.995</v>
      </c>
      <c r="I223" s="8">
        <f t="shared" si="15"/>
        <v>0</v>
      </c>
      <c r="K223" s="57"/>
    </row>
    <row r="224" spans="1:11" s="51" customFormat="1" ht="12.75">
      <c r="A224" s="52">
        <v>83008</v>
      </c>
      <c r="B224" s="1"/>
      <c r="C224" s="51" t="s">
        <v>432</v>
      </c>
      <c r="E224" s="24" t="s">
        <v>139</v>
      </c>
      <c r="F224" s="24" t="s">
        <v>497</v>
      </c>
      <c r="G224" s="60">
        <v>24.99</v>
      </c>
      <c r="H224" s="7">
        <f t="shared" si="17"/>
        <v>12.495</v>
      </c>
      <c r="I224" s="8">
        <f t="shared" si="15"/>
        <v>0</v>
      </c>
      <c r="K224" s="57"/>
    </row>
    <row r="225" spans="1:11" s="51" customFormat="1" ht="12.75">
      <c r="A225" s="52">
        <v>83009</v>
      </c>
      <c r="B225" s="1"/>
      <c r="C225" s="57" t="s">
        <v>424</v>
      </c>
      <c r="E225" s="9" t="s">
        <v>139</v>
      </c>
      <c r="F225" s="24" t="s">
        <v>483</v>
      </c>
      <c r="G225" s="61">
        <v>14.99</v>
      </c>
      <c r="H225" s="7">
        <f t="shared" si="17"/>
        <v>7.495</v>
      </c>
      <c r="I225" s="8">
        <f t="shared" si="15"/>
        <v>0</v>
      </c>
      <c r="K225" s="57"/>
    </row>
    <row r="226" spans="1:10" s="51" customFormat="1" ht="12.75">
      <c r="A226" s="52">
        <v>83010</v>
      </c>
      <c r="B226" s="1"/>
      <c r="C226" s="51" t="s">
        <v>413</v>
      </c>
      <c r="D226" s="51" t="s">
        <v>258</v>
      </c>
      <c r="E226" s="13" t="s">
        <v>139</v>
      </c>
      <c r="F226" s="24" t="s">
        <v>455</v>
      </c>
      <c r="G226" s="60">
        <v>29.99</v>
      </c>
      <c r="H226" s="7">
        <f t="shared" si="17"/>
        <v>14.995</v>
      </c>
      <c r="I226" s="8">
        <f t="shared" si="15"/>
        <v>0</v>
      </c>
      <c r="J226" s="57"/>
    </row>
    <row r="227" spans="1:10" s="51" customFormat="1" ht="12.75">
      <c r="A227" s="52">
        <v>83011</v>
      </c>
      <c r="B227" s="1"/>
      <c r="C227" s="51" t="s">
        <v>416</v>
      </c>
      <c r="E227" s="13" t="s">
        <v>139</v>
      </c>
      <c r="F227" s="24" t="s">
        <v>467</v>
      </c>
      <c r="G227" s="60">
        <v>9.99</v>
      </c>
      <c r="H227" s="7">
        <f t="shared" si="17"/>
        <v>4.995</v>
      </c>
      <c r="I227" s="8">
        <f t="shared" si="15"/>
        <v>0</v>
      </c>
      <c r="J227" s="57"/>
    </row>
    <row r="228" spans="1:10" s="51" customFormat="1" ht="12.75">
      <c r="A228" s="52">
        <v>83012</v>
      </c>
      <c r="B228" s="1"/>
      <c r="C228" s="51" t="s">
        <v>417</v>
      </c>
      <c r="E228" s="13" t="s">
        <v>139</v>
      </c>
      <c r="F228" s="24" t="s">
        <v>468</v>
      </c>
      <c r="G228" s="60">
        <v>9.99</v>
      </c>
      <c r="H228" s="7">
        <f t="shared" si="17"/>
        <v>4.995</v>
      </c>
      <c r="I228" s="8">
        <f t="shared" si="15"/>
        <v>0</v>
      </c>
      <c r="J228" s="57"/>
    </row>
    <row r="229" spans="1:11" s="51" customFormat="1" ht="12.75">
      <c r="A229" s="52">
        <v>83013</v>
      </c>
      <c r="B229" s="1"/>
      <c r="C229" s="51" t="s">
        <v>587</v>
      </c>
      <c r="E229" s="24" t="s">
        <v>139</v>
      </c>
      <c r="F229" s="24" t="s">
        <v>590</v>
      </c>
      <c r="G229" s="60">
        <v>11.99</v>
      </c>
      <c r="H229" s="7">
        <f t="shared" si="17"/>
        <v>5.995</v>
      </c>
      <c r="I229" s="8">
        <f aca="true" t="shared" si="18" ref="I229:I255">H229*B229</f>
        <v>0</v>
      </c>
      <c r="K229" s="57"/>
    </row>
    <row r="230" spans="1:11" s="51" customFormat="1" ht="12.75">
      <c r="A230" s="52">
        <v>83014</v>
      </c>
      <c r="B230" s="1"/>
      <c r="C230" s="57" t="s">
        <v>430</v>
      </c>
      <c r="E230" s="9" t="s">
        <v>139</v>
      </c>
      <c r="F230" s="24" t="s">
        <v>484</v>
      </c>
      <c r="G230" s="61">
        <v>11.99</v>
      </c>
      <c r="H230" s="7">
        <f t="shared" si="17"/>
        <v>5.995</v>
      </c>
      <c r="I230" s="8">
        <f t="shared" si="18"/>
        <v>0</v>
      </c>
      <c r="K230" s="57"/>
    </row>
    <row r="231" spans="1:9" s="85" customFormat="1" ht="12.75">
      <c r="A231" s="84">
        <v>83015</v>
      </c>
      <c r="B231" s="31"/>
      <c r="C231" s="85" t="s">
        <v>889</v>
      </c>
      <c r="E231" s="30"/>
      <c r="F231" s="84" t="s">
        <v>180</v>
      </c>
      <c r="G231" s="86">
        <v>14.99</v>
      </c>
      <c r="H231" s="27">
        <f>G231*0.9</f>
        <v>13.491</v>
      </c>
      <c r="I231" s="28"/>
    </row>
    <row r="232" spans="1:11" s="51" customFormat="1" ht="12.75">
      <c r="A232" s="52">
        <v>83016</v>
      </c>
      <c r="B232" s="1"/>
      <c r="C232" s="51" t="s">
        <v>597</v>
      </c>
      <c r="E232" s="24" t="s">
        <v>139</v>
      </c>
      <c r="F232" s="24" t="s">
        <v>591</v>
      </c>
      <c r="G232" s="60">
        <v>39.99</v>
      </c>
      <c r="H232" s="7">
        <f t="shared" si="17"/>
        <v>19.995</v>
      </c>
      <c r="I232" s="8">
        <f t="shared" si="18"/>
        <v>0</v>
      </c>
      <c r="K232" s="57"/>
    </row>
    <row r="233" spans="1:11" s="51" customFormat="1" ht="12.75">
      <c r="A233" s="52">
        <v>83017</v>
      </c>
      <c r="B233" s="1"/>
      <c r="C233" s="51" t="s">
        <v>664</v>
      </c>
      <c r="E233" s="24" t="s">
        <v>139</v>
      </c>
      <c r="F233" s="24" t="s">
        <v>653</v>
      </c>
      <c r="G233" s="60">
        <v>24.99</v>
      </c>
      <c r="H233" s="7">
        <f>G233*0.5</f>
        <v>12.495</v>
      </c>
      <c r="I233" s="8">
        <f>H233*B233</f>
        <v>0</v>
      </c>
      <c r="K233" s="57"/>
    </row>
    <row r="234" spans="1:11" s="51" customFormat="1" ht="12.75">
      <c r="A234" s="52">
        <v>83018</v>
      </c>
      <c r="B234" s="1"/>
      <c r="C234" s="51" t="s">
        <v>606</v>
      </c>
      <c r="D234" s="51" t="s">
        <v>258</v>
      </c>
      <c r="E234" s="24" t="s">
        <v>139</v>
      </c>
      <c r="F234" s="24" t="s">
        <v>620</v>
      </c>
      <c r="G234" s="60">
        <v>19.99</v>
      </c>
      <c r="H234" s="7">
        <f>G234*0.5</f>
        <v>9.995</v>
      </c>
      <c r="I234" s="8">
        <f>H234*B234</f>
        <v>0</v>
      </c>
      <c r="K234" s="57"/>
    </row>
    <row r="235" spans="1:11" s="51" customFormat="1" ht="12.75">
      <c r="A235" s="52">
        <v>83019</v>
      </c>
      <c r="B235" s="1"/>
      <c r="C235" s="51" t="s">
        <v>574</v>
      </c>
      <c r="E235" s="24" t="s">
        <v>139</v>
      </c>
      <c r="F235" s="24" t="s">
        <v>582</v>
      </c>
      <c r="G235" s="60">
        <v>59.99</v>
      </c>
      <c r="H235" s="7">
        <f t="shared" si="17"/>
        <v>29.995</v>
      </c>
      <c r="I235" s="8">
        <f t="shared" si="18"/>
        <v>0</v>
      </c>
      <c r="K235" s="57"/>
    </row>
    <row r="236" spans="1:11" s="51" customFormat="1" ht="12.75">
      <c r="A236" s="52">
        <v>83020</v>
      </c>
      <c r="B236" s="1"/>
      <c r="C236" s="51" t="s">
        <v>685</v>
      </c>
      <c r="E236" s="24" t="s">
        <v>139</v>
      </c>
      <c r="F236" s="113" t="s">
        <v>688</v>
      </c>
      <c r="G236" s="60">
        <v>14.99</v>
      </c>
      <c r="H236" s="7">
        <f>G236*0.5</f>
        <v>7.495</v>
      </c>
      <c r="I236" s="8">
        <f>H236*B236</f>
        <v>0</v>
      </c>
      <c r="K236" s="57"/>
    </row>
    <row r="237" spans="1:9" s="85" customFormat="1" ht="12.75">
      <c r="A237" s="84">
        <v>83021</v>
      </c>
      <c r="B237" s="31"/>
      <c r="C237" s="85" t="s">
        <v>634</v>
      </c>
      <c r="D237" s="9"/>
      <c r="E237" s="30"/>
      <c r="F237" s="84" t="s">
        <v>180</v>
      </c>
      <c r="G237" s="86">
        <v>14.99</v>
      </c>
      <c r="H237" s="27">
        <f>G237*0.9</f>
        <v>13.491</v>
      </c>
      <c r="I237" s="28">
        <f t="shared" si="18"/>
        <v>0</v>
      </c>
    </row>
    <row r="238" spans="1:11" s="51" customFormat="1" ht="12.75">
      <c r="A238" s="52">
        <v>83022</v>
      </c>
      <c r="B238" s="1"/>
      <c r="C238" s="51" t="s">
        <v>668</v>
      </c>
      <c r="E238" s="24" t="s">
        <v>139</v>
      </c>
      <c r="F238" s="24" t="s">
        <v>654</v>
      </c>
      <c r="G238" s="60">
        <v>14.99</v>
      </c>
      <c r="H238" s="7">
        <f>G238*0.5</f>
        <v>7.495</v>
      </c>
      <c r="I238" s="8">
        <f>H238*B238</f>
        <v>0</v>
      </c>
      <c r="K238" s="57"/>
    </row>
    <row r="239" spans="1:9" s="85" customFormat="1" ht="12.75">
      <c r="A239" s="84">
        <v>83024</v>
      </c>
      <c r="B239" s="31"/>
      <c r="C239" s="85" t="s">
        <v>639</v>
      </c>
      <c r="E239" s="30"/>
      <c r="F239" s="84" t="s">
        <v>180</v>
      </c>
      <c r="G239" s="86">
        <v>7.99</v>
      </c>
      <c r="H239" s="27">
        <f>G239*0.9</f>
        <v>7.191000000000001</v>
      </c>
      <c r="I239" s="28">
        <f t="shared" si="18"/>
        <v>0</v>
      </c>
    </row>
    <row r="240" spans="1:9" s="85" customFormat="1" ht="12.75">
      <c r="A240" s="20">
        <v>83028</v>
      </c>
      <c r="B240" s="20"/>
      <c r="C240" s="14" t="s">
        <v>797</v>
      </c>
      <c r="D240" s="14"/>
      <c r="E240" s="20" t="s">
        <v>139</v>
      </c>
      <c r="F240" s="20" t="s">
        <v>791</v>
      </c>
      <c r="G240" s="125">
        <v>149.99</v>
      </c>
      <c r="H240" s="8">
        <f>SUM(G240*0.5)</f>
        <v>74.995</v>
      </c>
      <c r="I240" s="8">
        <f>H240*B240</f>
        <v>0</v>
      </c>
    </row>
    <row r="241" spans="1:9" s="85" customFormat="1" ht="12.75">
      <c r="A241" s="20">
        <v>83029</v>
      </c>
      <c r="B241" s="20"/>
      <c r="C241" s="14" t="s">
        <v>828</v>
      </c>
      <c r="D241" s="14"/>
      <c r="E241" s="20" t="s">
        <v>139</v>
      </c>
      <c r="F241" s="20" t="s">
        <v>785</v>
      </c>
      <c r="G241" s="125">
        <v>19.99</v>
      </c>
      <c r="H241" s="8">
        <f>SUM(G241*0.5)</f>
        <v>9.995</v>
      </c>
      <c r="I241" s="8">
        <f>H241*B241</f>
        <v>0</v>
      </c>
    </row>
    <row r="242" spans="1:9" s="85" customFormat="1" ht="12.75">
      <c r="A242" s="20">
        <v>83030</v>
      </c>
      <c r="B242" s="20"/>
      <c r="C242" s="14" t="s">
        <v>823</v>
      </c>
      <c r="D242" s="14"/>
      <c r="E242" s="20" t="s">
        <v>139</v>
      </c>
      <c r="F242" s="20" t="s">
        <v>786</v>
      </c>
      <c r="G242" s="125">
        <v>14.99</v>
      </c>
      <c r="H242" s="8">
        <f>SUM(G242*0.5)</f>
        <v>7.495</v>
      </c>
      <c r="I242" s="8">
        <f>H242*B242</f>
        <v>0</v>
      </c>
    </row>
    <row r="243" spans="1:10" s="51" customFormat="1" ht="12.75">
      <c r="A243" s="52">
        <v>84001</v>
      </c>
      <c r="B243" s="1"/>
      <c r="C243" s="51" t="s">
        <v>433</v>
      </c>
      <c r="E243" s="13" t="s">
        <v>139</v>
      </c>
      <c r="F243" s="24" t="s">
        <v>456</v>
      </c>
      <c r="G243" s="60">
        <v>69.99</v>
      </c>
      <c r="H243" s="7">
        <f aca="true" t="shared" si="19" ref="H243:H252">G243*0.5</f>
        <v>34.995</v>
      </c>
      <c r="I243" s="8">
        <f t="shared" si="18"/>
        <v>0</v>
      </c>
      <c r="J243" s="57"/>
    </row>
    <row r="244" spans="1:10" s="51" customFormat="1" ht="12.75">
      <c r="A244" s="52">
        <v>84002</v>
      </c>
      <c r="B244" s="1"/>
      <c r="C244" s="51" t="s">
        <v>434</v>
      </c>
      <c r="D244" s="51" t="s">
        <v>258</v>
      </c>
      <c r="E244" s="13" t="s">
        <v>139</v>
      </c>
      <c r="F244" s="24" t="s">
        <v>457</v>
      </c>
      <c r="G244" s="60">
        <v>14.99</v>
      </c>
      <c r="H244" s="7">
        <f t="shared" si="19"/>
        <v>7.495</v>
      </c>
      <c r="I244" s="8">
        <f t="shared" si="18"/>
        <v>0</v>
      </c>
      <c r="J244" s="57"/>
    </row>
    <row r="245" spans="1:10" s="51" customFormat="1" ht="12.75">
      <c r="A245" s="52">
        <v>84003</v>
      </c>
      <c r="B245" s="1"/>
      <c r="C245" s="51" t="s">
        <v>435</v>
      </c>
      <c r="E245" s="13" t="s">
        <v>139</v>
      </c>
      <c r="F245" s="24" t="s">
        <v>458</v>
      </c>
      <c r="G245" s="60">
        <v>19.99</v>
      </c>
      <c r="H245" s="7">
        <f t="shared" si="19"/>
        <v>9.995</v>
      </c>
      <c r="I245" s="8">
        <f t="shared" si="18"/>
        <v>0</v>
      </c>
      <c r="J245" s="57"/>
    </row>
    <row r="246" spans="1:10" s="51" customFormat="1" ht="12.75">
      <c r="A246" s="52">
        <v>84004</v>
      </c>
      <c r="B246" s="1"/>
      <c r="C246" s="57" t="s">
        <v>436</v>
      </c>
      <c r="E246" s="13" t="s">
        <v>139</v>
      </c>
      <c r="F246" s="24" t="s">
        <v>459</v>
      </c>
      <c r="G246" s="61">
        <v>19.99</v>
      </c>
      <c r="H246" s="7">
        <f t="shared" si="19"/>
        <v>9.995</v>
      </c>
      <c r="I246" s="8">
        <f t="shared" si="18"/>
        <v>0</v>
      </c>
      <c r="J246" s="57"/>
    </row>
    <row r="247" spans="1:10" s="51" customFormat="1" ht="12.75">
      <c r="A247" s="52">
        <v>84005</v>
      </c>
      <c r="B247" s="1"/>
      <c r="C247" s="57" t="s">
        <v>437</v>
      </c>
      <c r="E247" s="13" t="s">
        <v>139</v>
      </c>
      <c r="F247" s="24" t="s">
        <v>460</v>
      </c>
      <c r="G247" s="61">
        <v>24.99</v>
      </c>
      <c r="H247" s="7">
        <f t="shared" si="19"/>
        <v>12.495</v>
      </c>
      <c r="I247" s="8">
        <f t="shared" si="18"/>
        <v>0</v>
      </c>
      <c r="J247" s="57"/>
    </row>
    <row r="248" spans="1:11" s="51" customFormat="1" ht="12.75">
      <c r="A248" s="52">
        <v>84006</v>
      </c>
      <c r="B248" s="1"/>
      <c r="C248" s="57" t="s">
        <v>438</v>
      </c>
      <c r="D248" s="107" t="s">
        <v>258</v>
      </c>
      <c r="E248" s="9" t="s">
        <v>139</v>
      </c>
      <c r="F248" s="24" t="s">
        <v>485</v>
      </c>
      <c r="G248" s="61">
        <v>29.99</v>
      </c>
      <c r="H248" s="7">
        <f t="shared" si="19"/>
        <v>14.995</v>
      </c>
      <c r="I248" s="8">
        <f t="shared" si="18"/>
        <v>0</v>
      </c>
      <c r="K248" s="57"/>
    </row>
    <row r="249" spans="1:11" s="51" customFormat="1" ht="12.75">
      <c r="A249" s="52">
        <v>84007</v>
      </c>
      <c r="B249" s="1"/>
      <c r="C249" s="57" t="s">
        <v>439</v>
      </c>
      <c r="D249" s="51" t="s">
        <v>258</v>
      </c>
      <c r="E249" s="9" t="s">
        <v>139</v>
      </c>
      <c r="F249" s="24" t="s">
        <v>486</v>
      </c>
      <c r="G249" s="61">
        <v>39.99</v>
      </c>
      <c r="H249" s="7">
        <f t="shared" si="19"/>
        <v>19.995</v>
      </c>
      <c r="I249" s="8">
        <f t="shared" si="18"/>
        <v>0</v>
      </c>
      <c r="K249" s="57"/>
    </row>
    <row r="250" spans="1:11" s="51" customFormat="1" ht="12.75">
      <c r="A250" s="52">
        <v>84008</v>
      </c>
      <c r="B250" s="1"/>
      <c r="C250" s="51" t="s">
        <v>440</v>
      </c>
      <c r="E250" s="24" t="s">
        <v>139</v>
      </c>
      <c r="F250" s="24" t="s">
        <v>498</v>
      </c>
      <c r="G250" s="60">
        <v>24.99</v>
      </c>
      <c r="H250" s="7">
        <f t="shared" si="19"/>
        <v>12.495</v>
      </c>
      <c r="I250" s="8">
        <f t="shared" si="18"/>
        <v>0</v>
      </c>
      <c r="K250" s="57"/>
    </row>
    <row r="251" spans="1:11" s="51" customFormat="1" ht="12.75">
      <c r="A251" s="52">
        <v>84009</v>
      </c>
      <c r="B251" s="1"/>
      <c r="C251" s="57" t="s">
        <v>441</v>
      </c>
      <c r="E251" s="9" t="s">
        <v>139</v>
      </c>
      <c r="F251" s="24" t="s">
        <v>487</v>
      </c>
      <c r="G251" s="61">
        <v>19.99</v>
      </c>
      <c r="H251" s="7">
        <f t="shared" si="19"/>
        <v>9.995</v>
      </c>
      <c r="I251" s="8">
        <f t="shared" si="18"/>
        <v>0</v>
      </c>
      <c r="K251" s="57"/>
    </row>
    <row r="252" spans="1:10" s="51" customFormat="1" ht="12.75">
      <c r="A252" s="52">
        <v>84010</v>
      </c>
      <c r="B252" s="1"/>
      <c r="C252" s="51" t="s">
        <v>442</v>
      </c>
      <c r="E252" s="13" t="s">
        <v>139</v>
      </c>
      <c r="F252" s="24" t="s">
        <v>461</v>
      </c>
      <c r="G252" s="60">
        <v>29.99</v>
      </c>
      <c r="H252" s="7">
        <f t="shared" si="19"/>
        <v>14.995</v>
      </c>
      <c r="I252" s="8">
        <f t="shared" si="18"/>
        <v>0</v>
      </c>
      <c r="J252" s="57"/>
    </row>
    <row r="253" spans="1:9" s="85" customFormat="1" ht="12.75">
      <c r="A253" s="84">
        <v>84011</v>
      </c>
      <c r="B253" s="31"/>
      <c r="C253" s="85" t="s">
        <v>567</v>
      </c>
      <c r="E253" s="30"/>
      <c r="F253" s="84" t="s">
        <v>180</v>
      </c>
      <c r="G253" s="86">
        <v>20</v>
      </c>
      <c r="H253" s="27">
        <f>G253*0.9</f>
        <v>18</v>
      </c>
      <c r="I253" s="28">
        <f t="shared" si="18"/>
        <v>0</v>
      </c>
    </row>
    <row r="254" spans="1:10" s="51" customFormat="1" ht="12.75">
      <c r="A254" s="52">
        <v>84012</v>
      </c>
      <c r="B254" s="1"/>
      <c r="C254" s="51" t="s">
        <v>443</v>
      </c>
      <c r="E254" s="13" t="s">
        <v>139</v>
      </c>
      <c r="F254" s="24" t="s">
        <v>462</v>
      </c>
      <c r="G254" s="60">
        <v>9.99</v>
      </c>
      <c r="H254" s="7">
        <f aca="true" t="shared" si="20" ref="H254:H262">G254*0.5</f>
        <v>4.995</v>
      </c>
      <c r="I254" s="8">
        <f t="shared" si="18"/>
        <v>0</v>
      </c>
      <c r="J254" s="57"/>
    </row>
    <row r="255" spans="1:10" s="51" customFormat="1" ht="12.75">
      <c r="A255" s="52">
        <v>84013</v>
      </c>
      <c r="B255" s="1"/>
      <c r="C255" s="51" t="s">
        <v>444</v>
      </c>
      <c r="E255" s="13" t="s">
        <v>139</v>
      </c>
      <c r="F255" s="24" t="s">
        <v>463</v>
      </c>
      <c r="G255" s="60">
        <v>9.99</v>
      </c>
      <c r="H255" s="7">
        <f t="shared" si="20"/>
        <v>4.995</v>
      </c>
      <c r="I255" s="8">
        <f t="shared" si="18"/>
        <v>0</v>
      </c>
      <c r="J255" s="57"/>
    </row>
    <row r="256" spans="1:9" s="85" customFormat="1" ht="12.75">
      <c r="A256" s="84">
        <v>84014</v>
      </c>
      <c r="B256" s="31"/>
      <c r="C256" s="85" t="s">
        <v>890</v>
      </c>
      <c r="E256" s="30"/>
      <c r="F256" s="84" t="s">
        <v>180</v>
      </c>
      <c r="G256" s="86">
        <v>14.99</v>
      </c>
      <c r="H256" s="27">
        <f>G256*0.9</f>
        <v>13.491</v>
      </c>
      <c r="I256" s="28"/>
    </row>
    <row r="257" spans="1:11" s="51" customFormat="1" ht="12.75">
      <c r="A257" s="52">
        <v>84015</v>
      </c>
      <c r="B257" s="1"/>
      <c r="C257" s="57" t="s">
        <v>445</v>
      </c>
      <c r="E257" s="9" t="s">
        <v>139</v>
      </c>
      <c r="F257" s="24" t="s">
        <v>488</v>
      </c>
      <c r="G257" s="61">
        <v>11.99</v>
      </c>
      <c r="H257" s="7">
        <f t="shared" si="20"/>
        <v>5.995</v>
      </c>
      <c r="I257" s="8">
        <f aca="true" t="shared" si="21" ref="I257:I297">H257*B257</f>
        <v>0</v>
      </c>
      <c r="K257" s="57"/>
    </row>
    <row r="258" spans="1:11" s="51" customFormat="1" ht="12.75">
      <c r="A258" s="52">
        <v>84016</v>
      </c>
      <c r="B258" s="1"/>
      <c r="C258" s="51" t="s">
        <v>588</v>
      </c>
      <c r="E258" s="24" t="s">
        <v>139</v>
      </c>
      <c r="F258" s="24" t="s">
        <v>592</v>
      </c>
      <c r="G258" s="60">
        <v>11.99</v>
      </c>
      <c r="H258" s="7">
        <f t="shared" si="20"/>
        <v>5.995</v>
      </c>
      <c r="I258" s="8">
        <f aca="true" t="shared" si="22" ref="I258:I263">H258*B258</f>
        <v>0</v>
      </c>
      <c r="K258" s="57"/>
    </row>
    <row r="259" spans="1:11" s="51" customFormat="1" ht="12.75">
      <c r="A259" s="52">
        <v>84017</v>
      </c>
      <c r="B259" s="1"/>
      <c r="C259" s="51" t="s">
        <v>598</v>
      </c>
      <c r="E259" s="24" t="s">
        <v>139</v>
      </c>
      <c r="F259" s="24" t="s">
        <v>593</v>
      </c>
      <c r="G259" s="60">
        <v>39.99</v>
      </c>
      <c r="H259" s="7">
        <f t="shared" si="20"/>
        <v>19.995</v>
      </c>
      <c r="I259" s="8">
        <f t="shared" si="22"/>
        <v>0</v>
      </c>
      <c r="K259" s="57"/>
    </row>
    <row r="260" spans="1:11" s="51" customFormat="1" ht="12.75">
      <c r="A260" s="52">
        <v>84018</v>
      </c>
      <c r="B260" s="1"/>
      <c r="C260" s="51" t="s">
        <v>665</v>
      </c>
      <c r="D260" s="51" t="s">
        <v>258</v>
      </c>
      <c r="E260" s="24" t="s">
        <v>139</v>
      </c>
      <c r="F260" s="24" t="s">
        <v>655</v>
      </c>
      <c r="G260" s="60">
        <v>24.99</v>
      </c>
      <c r="H260" s="7">
        <f t="shared" si="20"/>
        <v>12.495</v>
      </c>
      <c r="I260" s="8">
        <f t="shared" si="22"/>
        <v>0</v>
      </c>
      <c r="K260" s="57"/>
    </row>
    <row r="261" spans="1:11" s="51" customFormat="1" ht="12.75">
      <c r="A261" s="52">
        <v>84019</v>
      </c>
      <c r="B261" s="1"/>
      <c r="C261" s="51" t="s">
        <v>607</v>
      </c>
      <c r="D261" s="51" t="s">
        <v>258</v>
      </c>
      <c r="E261" s="24" t="s">
        <v>139</v>
      </c>
      <c r="F261" s="24" t="s">
        <v>621</v>
      </c>
      <c r="G261" s="60">
        <v>19.99</v>
      </c>
      <c r="H261" s="7">
        <f t="shared" si="20"/>
        <v>9.995</v>
      </c>
      <c r="I261" s="8">
        <f t="shared" si="22"/>
        <v>0</v>
      </c>
      <c r="K261" s="57"/>
    </row>
    <row r="262" spans="1:11" s="51" customFormat="1" ht="12.75">
      <c r="A262" s="52">
        <v>84020</v>
      </c>
      <c r="B262" s="1"/>
      <c r="C262" s="51" t="s">
        <v>575</v>
      </c>
      <c r="D262" s="51" t="s">
        <v>258</v>
      </c>
      <c r="E262" s="24" t="s">
        <v>139</v>
      </c>
      <c r="F262" s="24" t="s">
        <v>583</v>
      </c>
      <c r="G262" s="60">
        <v>59.99</v>
      </c>
      <c r="H262" s="7">
        <f t="shared" si="20"/>
        <v>29.995</v>
      </c>
      <c r="I262" s="8">
        <f t="shared" si="22"/>
        <v>0</v>
      </c>
      <c r="K262" s="57"/>
    </row>
    <row r="263" spans="1:11" s="51" customFormat="1" ht="12.75">
      <c r="A263" s="52">
        <v>84021</v>
      </c>
      <c r="B263" s="1"/>
      <c r="C263" s="51" t="s">
        <v>683</v>
      </c>
      <c r="E263" s="24" t="s">
        <v>139</v>
      </c>
      <c r="F263" s="113" t="s">
        <v>689</v>
      </c>
      <c r="G263" s="60">
        <v>14.99</v>
      </c>
      <c r="H263" s="7">
        <f>G263*0.5</f>
        <v>7.495</v>
      </c>
      <c r="I263" s="8">
        <f t="shared" si="22"/>
        <v>0</v>
      </c>
      <c r="K263" s="57"/>
    </row>
    <row r="264" spans="1:9" s="85" customFormat="1" ht="12.75">
      <c r="A264" s="84">
        <v>84022</v>
      </c>
      <c r="B264" s="31"/>
      <c r="C264" s="85" t="s">
        <v>635</v>
      </c>
      <c r="D264" s="85" t="s">
        <v>258</v>
      </c>
      <c r="E264" s="30"/>
      <c r="F264" s="84" t="s">
        <v>180</v>
      </c>
      <c r="G264" s="86">
        <v>19.99</v>
      </c>
      <c r="H264" s="27">
        <f>G264*0.9</f>
        <v>17.991</v>
      </c>
      <c r="I264" s="28">
        <f t="shared" si="21"/>
        <v>0</v>
      </c>
    </row>
    <row r="265" spans="1:11" s="51" customFormat="1" ht="12.75">
      <c r="A265" s="52">
        <v>84023</v>
      </c>
      <c r="B265" s="1"/>
      <c r="C265" s="51" t="s">
        <v>669</v>
      </c>
      <c r="E265" s="24" t="s">
        <v>139</v>
      </c>
      <c r="F265" s="24" t="s">
        <v>656</v>
      </c>
      <c r="G265" s="60">
        <v>14.99</v>
      </c>
      <c r="H265" s="7">
        <f>G265*0.5</f>
        <v>7.495</v>
      </c>
      <c r="I265" s="8">
        <f>H265*B265</f>
        <v>0</v>
      </c>
      <c r="K265" s="57"/>
    </row>
    <row r="266" spans="1:9" s="85" customFormat="1" ht="12.75">
      <c r="A266" s="84">
        <v>84024</v>
      </c>
      <c r="B266" s="31"/>
      <c r="C266" s="85" t="s">
        <v>640</v>
      </c>
      <c r="E266" s="30"/>
      <c r="F266" s="84" t="s">
        <v>180</v>
      </c>
      <c r="G266" s="86">
        <v>7.99</v>
      </c>
      <c r="H266" s="27">
        <f>G266*0.9</f>
        <v>7.191000000000001</v>
      </c>
      <c r="I266" s="28">
        <f t="shared" si="21"/>
        <v>0</v>
      </c>
    </row>
    <row r="267" spans="1:9" s="85" customFormat="1" ht="12.75">
      <c r="A267" s="20">
        <v>84029</v>
      </c>
      <c r="B267" s="20"/>
      <c r="C267" s="14" t="s">
        <v>798</v>
      </c>
      <c r="D267" s="14"/>
      <c r="E267" s="20" t="s">
        <v>139</v>
      </c>
      <c r="F267" s="20" t="s">
        <v>792</v>
      </c>
      <c r="G267" s="125">
        <v>149.99</v>
      </c>
      <c r="H267" s="8">
        <f>SUM(G267*0.5)</f>
        <v>74.995</v>
      </c>
      <c r="I267" s="8">
        <f>H267*B267</f>
        <v>0</v>
      </c>
    </row>
    <row r="268" spans="1:9" s="85" customFormat="1" ht="12.75">
      <c r="A268" s="20">
        <v>84030</v>
      </c>
      <c r="B268" s="20"/>
      <c r="C268" s="14" t="s">
        <v>824</v>
      </c>
      <c r="D268" s="14" t="s">
        <v>258</v>
      </c>
      <c r="E268" s="20" t="s">
        <v>139</v>
      </c>
      <c r="F268" s="20" t="s">
        <v>787</v>
      </c>
      <c r="G268" s="125">
        <v>14.99</v>
      </c>
      <c r="H268" s="8">
        <f>SUM(G268*0.5)</f>
        <v>7.495</v>
      </c>
      <c r="I268" s="8">
        <f>H268*B268</f>
        <v>0</v>
      </c>
    </row>
    <row r="269" spans="1:9" s="85" customFormat="1" ht="12.75">
      <c r="A269" s="20">
        <v>84031</v>
      </c>
      <c r="B269" s="20"/>
      <c r="C269" s="14" t="s">
        <v>825</v>
      </c>
      <c r="D269" s="14"/>
      <c r="E269" s="20" t="s">
        <v>139</v>
      </c>
      <c r="F269" s="20" t="s">
        <v>788</v>
      </c>
      <c r="G269" s="125">
        <v>24.99</v>
      </c>
      <c r="H269" s="8">
        <f>SUM(G269*0.5)</f>
        <v>12.495</v>
      </c>
      <c r="I269" s="8">
        <f>H269*B269</f>
        <v>0</v>
      </c>
    </row>
    <row r="270" spans="1:11" s="51" customFormat="1" ht="12.75">
      <c r="A270" s="52">
        <v>85001</v>
      </c>
      <c r="B270" s="1"/>
      <c r="C270" s="51" t="s">
        <v>499</v>
      </c>
      <c r="E270" s="9" t="s">
        <v>139</v>
      </c>
      <c r="F270" s="24" t="s">
        <v>489</v>
      </c>
      <c r="G270" s="60">
        <v>14.99</v>
      </c>
      <c r="H270" s="7">
        <f aca="true" t="shared" si="23" ref="H270:H280">G270*0.5</f>
        <v>7.495</v>
      </c>
      <c r="I270" s="8">
        <f t="shared" si="21"/>
        <v>0</v>
      </c>
      <c r="K270" s="57"/>
    </row>
    <row r="271" spans="1:11" s="51" customFormat="1" ht="12.75">
      <c r="A271" s="52">
        <v>85002</v>
      </c>
      <c r="B271" s="1"/>
      <c r="C271" s="51" t="s">
        <v>425</v>
      </c>
      <c r="E271" s="9" t="s">
        <v>139</v>
      </c>
      <c r="F271" s="24" t="s">
        <v>490</v>
      </c>
      <c r="G271" s="60">
        <v>14.99</v>
      </c>
      <c r="H271" s="7">
        <f t="shared" si="23"/>
        <v>7.495</v>
      </c>
      <c r="I271" s="8">
        <f t="shared" si="21"/>
        <v>0</v>
      </c>
      <c r="K271" s="57"/>
    </row>
    <row r="272" spans="1:11" s="51" customFormat="1" ht="12.75">
      <c r="A272" s="52">
        <v>85003</v>
      </c>
      <c r="B272" s="1"/>
      <c r="C272" s="51" t="s">
        <v>426</v>
      </c>
      <c r="E272" s="9" t="s">
        <v>139</v>
      </c>
      <c r="F272" s="24" t="s">
        <v>491</v>
      </c>
      <c r="G272" s="60">
        <v>14.99</v>
      </c>
      <c r="H272" s="7">
        <f t="shared" si="23"/>
        <v>7.495</v>
      </c>
      <c r="I272" s="8">
        <f t="shared" si="21"/>
        <v>0</v>
      </c>
      <c r="K272" s="57"/>
    </row>
    <row r="273" spans="1:11" s="51" customFormat="1" ht="12.75">
      <c r="A273" s="52">
        <v>85004</v>
      </c>
      <c r="B273" s="1"/>
      <c r="C273" s="51" t="s">
        <v>608</v>
      </c>
      <c r="E273" s="24" t="s">
        <v>139</v>
      </c>
      <c r="F273" s="24" t="s">
        <v>622</v>
      </c>
      <c r="G273" s="60">
        <v>19.99</v>
      </c>
      <c r="H273" s="7">
        <f t="shared" si="23"/>
        <v>9.995</v>
      </c>
      <c r="I273" s="8">
        <f aca="true" t="shared" si="24" ref="I273:I279">H273*B273</f>
        <v>0</v>
      </c>
      <c r="K273" s="57"/>
    </row>
    <row r="274" spans="1:11" s="51" customFormat="1" ht="12.75">
      <c r="A274" s="52">
        <v>85005</v>
      </c>
      <c r="B274" s="1"/>
      <c r="C274" s="51" t="s">
        <v>609</v>
      </c>
      <c r="D274" s="51" t="s">
        <v>258</v>
      </c>
      <c r="E274" s="24" t="s">
        <v>139</v>
      </c>
      <c r="F274" s="24" t="s">
        <v>623</v>
      </c>
      <c r="G274" s="60">
        <v>14.99</v>
      </c>
      <c r="H274" s="7">
        <f t="shared" si="23"/>
        <v>7.495</v>
      </c>
      <c r="I274" s="8">
        <f t="shared" si="24"/>
        <v>0</v>
      </c>
      <c r="K274" s="57"/>
    </row>
    <row r="275" spans="1:11" s="51" customFormat="1" ht="12.75">
      <c r="A275" s="52">
        <v>85006</v>
      </c>
      <c r="B275" s="1"/>
      <c r="C275" s="51" t="s">
        <v>610</v>
      </c>
      <c r="D275" s="51" t="s">
        <v>258</v>
      </c>
      <c r="E275" s="24" t="s">
        <v>139</v>
      </c>
      <c r="F275" s="24" t="s">
        <v>624</v>
      </c>
      <c r="G275" s="60">
        <v>14.99</v>
      </c>
      <c r="H275" s="7">
        <f t="shared" si="23"/>
        <v>7.495</v>
      </c>
      <c r="I275" s="8">
        <f t="shared" si="24"/>
        <v>0</v>
      </c>
      <c r="K275" s="57"/>
    </row>
    <row r="276" spans="1:11" s="51" customFormat="1" ht="12.75">
      <c r="A276" s="20">
        <v>85007</v>
      </c>
      <c r="B276" s="20"/>
      <c r="C276" s="14" t="s">
        <v>813</v>
      </c>
      <c r="D276" s="14"/>
      <c r="E276" s="20" t="s">
        <v>139</v>
      </c>
      <c r="F276" s="20" t="s">
        <v>817</v>
      </c>
      <c r="G276" s="125">
        <v>19.99</v>
      </c>
      <c r="H276" s="8">
        <f>SUM(G276*0.5)</f>
        <v>9.995</v>
      </c>
      <c r="I276" s="8">
        <f t="shared" si="24"/>
        <v>0</v>
      </c>
      <c r="K276" s="57"/>
    </row>
    <row r="277" spans="1:11" s="51" customFormat="1" ht="12.75">
      <c r="A277" s="20">
        <v>85008</v>
      </c>
      <c r="B277" s="20"/>
      <c r="C277" s="14" t="s">
        <v>814</v>
      </c>
      <c r="D277" s="14"/>
      <c r="E277" s="20" t="s">
        <v>139</v>
      </c>
      <c r="F277" s="20" t="s">
        <v>818</v>
      </c>
      <c r="G277" s="125">
        <v>14.99</v>
      </c>
      <c r="H277" s="8">
        <f>SUM(G277*0.5)</f>
        <v>7.495</v>
      </c>
      <c r="I277" s="8">
        <f t="shared" si="24"/>
        <v>0</v>
      </c>
      <c r="K277" s="57"/>
    </row>
    <row r="278" spans="1:11" s="51" customFormat="1" ht="12.75">
      <c r="A278" s="20">
        <v>85009</v>
      </c>
      <c r="B278" s="20"/>
      <c r="C278" s="14" t="s">
        <v>815</v>
      </c>
      <c r="D278" s="14"/>
      <c r="E278" s="20" t="s">
        <v>139</v>
      </c>
      <c r="F278" s="20" t="s">
        <v>819</v>
      </c>
      <c r="G278" s="125">
        <v>14.99</v>
      </c>
      <c r="H278" s="8">
        <f>SUM(G278*0.5)</f>
        <v>7.495</v>
      </c>
      <c r="I278" s="8">
        <f t="shared" si="24"/>
        <v>0</v>
      </c>
      <c r="K278" s="57"/>
    </row>
    <row r="279" spans="1:11" s="51" customFormat="1" ht="12.75">
      <c r="A279" s="20">
        <v>85010</v>
      </c>
      <c r="B279" s="20"/>
      <c r="C279" s="14" t="s">
        <v>816</v>
      </c>
      <c r="D279" s="14"/>
      <c r="E279" s="20" t="s">
        <v>139</v>
      </c>
      <c r="F279" s="20" t="s">
        <v>820</v>
      </c>
      <c r="G279" s="125">
        <v>14.99</v>
      </c>
      <c r="H279" s="8">
        <f>SUM(G279*0.5)</f>
        <v>7.495</v>
      </c>
      <c r="I279" s="8">
        <f t="shared" si="24"/>
        <v>0</v>
      </c>
      <c r="K279" s="57"/>
    </row>
    <row r="280" spans="1:10" s="51" customFormat="1" ht="12.75">
      <c r="A280" s="52">
        <v>86002</v>
      </c>
      <c r="B280" s="1"/>
      <c r="C280" s="51" t="s">
        <v>418</v>
      </c>
      <c r="E280" s="13" t="s">
        <v>139</v>
      </c>
      <c r="F280" s="24" t="s">
        <v>464</v>
      </c>
      <c r="G280" s="60">
        <v>9.99</v>
      </c>
      <c r="H280" s="7">
        <f t="shared" si="23"/>
        <v>4.995</v>
      </c>
      <c r="I280" s="8">
        <f t="shared" si="21"/>
        <v>0</v>
      </c>
      <c r="J280" s="57"/>
    </row>
    <row r="281" spans="1:9" s="85" customFormat="1" ht="12.75">
      <c r="A281" s="84">
        <v>86005</v>
      </c>
      <c r="B281" s="31"/>
      <c r="C281" s="85" t="s">
        <v>643</v>
      </c>
      <c r="E281" s="30"/>
      <c r="F281" s="84" t="s">
        <v>180</v>
      </c>
      <c r="G281" s="86">
        <v>7.99</v>
      </c>
      <c r="H281" s="27">
        <f>G281*0.9</f>
        <v>7.191000000000001</v>
      </c>
      <c r="I281" s="28">
        <f t="shared" si="21"/>
        <v>0</v>
      </c>
    </row>
    <row r="282" spans="1:9" s="85" customFormat="1" ht="12.75">
      <c r="A282" s="84">
        <v>86006</v>
      </c>
      <c r="B282" s="31"/>
      <c r="C282" s="85" t="s">
        <v>644</v>
      </c>
      <c r="E282" s="30"/>
      <c r="F282" s="84" t="s">
        <v>180</v>
      </c>
      <c r="G282" s="86">
        <v>7.99</v>
      </c>
      <c r="H282" s="27">
        <f>G282*0.9</f>
        <v>7.191000000000001</v>
      </c>
      <c r="I282" s="28">
        <f t="shared" si="21"/>
        <v>0</v>
      </c>
    </row>
    <row r="283" spans="1:9" s="85" customFormat="1" ht="12.75">
      <c r="A283" s="84">
        <v>86007</v>
      </c>
      <c r="B283" s="31"/>
      <c r="C283" s="85" t="s">
        <v>645</v>
      </c>
      <c r="D283" s="85" t="s">
        <v>258</v>
      </c>
      <c r="E283" s="30"/>
      <c r="F283" s="84" t="s">
        <v>180</v>
      </c>
      <c r="G283" s="86">
        <v>7.99</v>
      </c>
      <c r="H283" s="27">
        <f>G283*0.9</f>
        <v>7.191000000000001</v>
      </c>
      <c r="I283" s="28">
        <f t="shared" si="21"/>
        <v>0</v>
      </c>
    </row>
    <row r="284" spans="1:9" s="85" customFormat="1" ht="12.75">
      <c r="A284" s="84">
        <v>86010</v>
      </c>
      <c r="B284" s="31"/>
      <c r="C284" s="85" t="s">
        <v>646</v>
      </c>
      <c r="E284" s="30"/>
      <c r="F284" s="84" t="s">
        <v>180</v>
      </c>
      <c r="G284" s="86">
        <v>64.99</v>
      </c>
      <c r="H284" s="27">
        <f>G284*0.9</f>
        <v>58.491</v>
      </c>
      <c r="I284" s="28">
        <f t="shared" si="21"/>
        <v>0</v>
      </c>
    </row>
    <row r="285" spans="1:11" s="51" customFormat="1" ht="12.75">
      <c r="A285" s="52">
        <v>86012</v>
      </c>
      <c r="B285" s="1"/>
      <c r="C285" s="51" t="s">
        <v>539</v>
      </c>
      <c r="E285" s="24" t="s">
        <v>139</v>
      </c>
      <c r="F285" s="24" t="s">
        <v>551</v>
      </c>
      <c r="G285" s="60">
        <v>9.99</v>
      </c>
      <c r="H285" s="7">
        <f>G285*0.5</f>
        <v>4.995</v>
      </c>
      <c r="I285" s="8">
        <f t="shared" si="21"/>
        <v>0</v>
      </c>
      <c r="K285" s="57"/>
    </row>
    <row r="286" spans="1:9" s="85" customFormat="1" ht="12.75">
      <c r="A286" s="84">
        <v>86013</v>
      </c>
      <c r="B286" s="31"/>
      <c r="C286" s="85" t="s">
        <v>642</v>
      </c>
      <c r="E286" s="84"/>
      <c r="F286" s="84" t="s">
        <v>180</v>
      </c>
      <c r="G286" s="86">
        <v>7.99</v>
      </c>
      <c r="H286" s="27">
        <f>G286*0.9</f>
        <v>7.191000000000001</v>
      </c>
      <c r="I286" s="28">
        <f t="shared" si="21"/>
        <v>0</v>
      </c>
    </row>
    <row r="287" spans="1:9" s="85" customFormat="1" ht="12.75">
      <c r="A287" s="20">
        <v>86016</v>
      </c>
      <c r="B287" s="20"/>
      <c r="C287" s="14" t="s">
        <v>795</v>
      </c>
      <c r="D287" s="14"/>
      <c r="E287" s="20" t="s">
        <v>9</v>
      </c>
      <c r="F287" s="20" t="s">
        <v>794</v>
      </c>
      <c r="G287" s="125">
        <v>49.99</v>
      </c>
      <c r="H287" s="8">
        <f>SUM(G287*0.5)</f>
        <v>24.995</v>
      </c>
      <c r="I287" s="8">
        <f>H287*B287</f>
        <v>0</v>
      </c>
    </row>
    <row r="288" spans="1:11" s="51" customFormat="1" ht="12.75">
      <c r="A288" s="52">
        <v>87001</v>
      </c>
      <c r="B288" s="1"/>
      <c r="C288" s="51" t="s">
        <v>540</v>
      </c>
      <c r="E288" s="24" t="s">
        <v>139</v>
      </c>
      <c r="F288" s="24" t="s">
        <v>552</v>
      </c>
      <c r="G288" s="60">
        <v>69.99</v>
      </c>
      <c r="H288" s="7">
        <f aca="true" t="shared" si="25" ref="H288:H297">G288*0.5</f>
        <v>34.995</v>
      </c>
      <c r="I288" s="8">
        <f t="shared" si="21"/>
        <v>0</v>
      </c>
      <c r="K288" s="57"/>
    </row>
    <row r="289" spans="1:11" s="51" customFormat="1" ht="12.75">
      <c r="A289" s="52">
        <v>87002</v>
      </c>
      <c r="B289" s="1"/>
      <c r="C289" s="51" t="s">
        <v>542</v>
      </c>
      <c r="E289" s="24" t="s">
        <v>139</v>
      </c>
      <c r="F289" s="24" t="s">
        <v>553</v>
      </c>
      <c r="G289" s="60">
        <v>19.99</v>
      </c>
      <c r="H289" s="7">
        <f t="shared" si="25"/>
        <v>9.995</v>
      </c>
      <c r="I289" s="8">
        <f t="shared" si="21"/>
        <v>0</v>
      </c>
      <c r="K289" s="57"/>
    </row>
    <row r="290" spans="1:11" s="51" customFormat="1" ht="12.75">
      <c r="A290" s="52">
        <v>87003</v>
      </c>
      <c r="B290" s="1"/>
      <c r="C290" s="51" t="s">
        <v>541</v>
      </c>
      <c r="E290" s="24" t="s">
        <v>139</v>
      </c>
      <c r="F290" s="24" t="s">
        <v>554</v>
      </c>
      <c r="G290" s="60">
        <v>19.99</v>
      </c>
      <c r="H290" s="7">
        <f t="shared" si="25"/>
        <v>9.995</v>
      </c>
      <c r="I290" s="8">
        <f t="shared" si="21"/>
        <v>0</v>
      </c>
      <c r="K290" s="57"/>
    </row>
    <row r="291" spans="1:11" s="51" customFormat="1" ht="12.75">
      <c r="A291" s="52">
        <v>87004</v>
      </c>
      <c r="B291" s="1"/>
      <c r="C291" s="51" t="s">
        <v>543</v>
      </c>
      <c r="E291" s="24" t="s">
        <v>139</v>
      </c>
      <c r="F291" s="24" t="s">
        <v>555</v>
      </c>
      <c r="G291" s="60">
        <v>19.99</v>
      </c>
      <c r="H291" s="7">
        <f t="shared" si="25"/>
        <v>9.995</v>
      </c>
      <c r="I291" s="8">
        <f t="shared" si="21"/>
        <v>0</v>
      </c>
      <c r="K291" s="57"/>
    </row>
    <row r="292" spans="1:11" s="51" customFormat="1" ht="12.75">
      <c r="A292" s="52">
        <v>87005</v>
      </c>
      <c r="B292" s="1"/>
      <c r="C292" s="51" t="s">
        <v>544</v>
      </c>
      <c r="E292" s="24" t="s">
        <v>139</v>
      </c>
      <c r="F292" s="24" t="s">
        <v>556</v>
      </c>
      <c r="G292" s="60">
        <v>24.99</v>
      </c>
      <c r="H292" s="7">
        <f t="shared" si="25"/>
        <v>12.495</v>
      </c>
      <c r="I292" s="8">
        <f t="shared" si="21"/>
        <v>0</v>
      </c>
      <c r="K292" s="57"/>
    </row>
    <row r="293" spans="1:11" s="51" customFormat="1" ht="12.75">
      <c r="A293" s="52">
        <v>87006</v>
      </c>
      <c r="B293" s="1"/>
      <c r="C293" s="51" t="s">
        <v>545</v>
      </c>
      <c r="E293" s="24" t="s">
        <v>139</v>
      </c>
      <c r="F293" s="24" t="s">
        <v>557</v>
      </c>
      <c r="G293" s="60">
        <v>29.99</v>
      </c>
      <c r="H293" s="7">
        <f t="shared" si="25"/>
        <v>14.995</v>
      </c>
      <c r="I293" s="8">
        <f t="shared" si="21"/>
        <v>0</v>
      </c>
      <c r="K293" s="57"/>
    </row>
    <row r="294" spans="1:11" s="51" customFormat="1" ht="12.75">
      <c r="A294" s="52">
        <v>87007</v>
      </c>
      <c r="B294" s="1"/>
      <c r="C294" s="51" t="s">
        <v>666</v>
      </c>
      <c r="E294" s="24" t="s">
        <v>139</v>
      </c>
      <c r="F294" s="24" t="s">
        <v>657</v>
      </c>
      <c r="G294" s="60">
        <v>24.99</v>
      </c>
      <c r="H294" s="7">
        <f t="shared" si="25"/>
        <v>12.495</v>
      </c>
      <c r="I294" s="8">
        <f>H294*B294</f>
        <v>0</v>
      </c>
      <c r="K294" s="57"/>
    </row>
    <row r="295" spans="1:11" s="51" customFormat="1" ht="12.75">
      <c r="A295" s="52">
        <v>87008</v>
      </c>
      <c r="B295" s="1"/>
      <c r="C295" s="51" t="s">
        <v>546</v>
      </c>
      <c r="E295" s="24" t="s">
        <v>139</v>
      </c>
      <c r="F295" s="24" t="s">
        <v>558</v>
      </c>
      <c r="G295" s="60">
        <v>29.99</v>
      </c>
      <c r="H295" s="7">
        <f t="shared" si="25"/>
        <v>14.995</v>
      </c>
      <c r="I295" s="8">
        <f t="shared" si="21"/>
        <v>0</v>
      </c>
      <c r="K295" s="57"/>
    </row>
    <row r="296" spans="1:11" s="51" customFormat="1" ht="12.75">
      <c r="A296" s="52">
        <v>87009</v>
      </c>
      <c r="B296" s="1"/>
      <c r="C296" s="51" t="s">
        <v>547</v>
      </c>
      <c r="E296" s="24" t="s">
        <v>139</v>
      </c>
      <c r="F296" s="24" t="s">
        <v>559</v>
      </c>
      <c r="G296" s="60">
        <v>9.99</v>
      </c>
      <c r="H296" s="7">
        <f t="shared" si="25"/>
        <v>4.995</v>
      </c>
      <c r="I296" s="8">
        <f t="shared" si="21"/>
        <v>0</v>
      </c>
      <c r="K296" s="57"/>
    </row>
    <row r="297" spans="1:11" s="51" customFormat="1" ht="12.75">
      <c r="A297" s="52">
        <v>87010</v>
      </c>
      <c r="B297" s="1"/>
      <c r="C297" s="51" t="s">
        <v>548</v>
      </c>
      <c r="E297" s="24" t="s">
        <v>139</v>
      </c>
      <c r="F297" s="24" t="s">
        <v>560</v>
      </c>
      <c r="G297" s="60">
        <v>9.99</v>
      </c>
      <c r="H297" s="7">
        <f t="shared" si="25"/>
        <v>4.995</v>
      </c>
      <c r="I297" s="8">
        <f t="shared" si="21"/>
        <v>0</v>
      </c>
      <c r="K297" s="57"/>
    </row>
    <row r="298" spans="1:11" s="51" customFormat="1" ht="12.75">
      <c r="A298" s="52">
        <v>87011</v>
      </c>
      <c r="B298" s="1"/>
      <c r="C298" s="51" t="s">
        <v>549</v>
      </c>
      <c r="E298" s="24" t="s">
        <v>139</v>
      </c>
      <c r="F298" s="24" t="s">
        <v>561</v>
      </c>
      <c r="G298" s="60">
        <v>29.99</v>
      </c>
      <c r="H298" s="7">
        <f aca="true" t="shared" si="26" ref="H298:H305">G298*0.5</f>
        <v>14.995</v>
      </c>
      <c r="I298" s="8">
        <f aca="true" t="shared" si="27" ref="I298:I314">H298*B298</f>
        <v>0</v>
      </c>
      <c r="K298" s="57"/>
    </row>
    <row r="299" spans="1:11" s="51" customFormat="1" ht="12.75">
      <c r="A299" s="52">
        <v>87012</v>
      </c>
      <c r="B299" s="1"/>
      <c r="C299" s="51" t="s">
        <v>589</v>
      </c>
      <c r="E299" s="24" t="s">
        <v>139</v>
      </c>
      <c r="F299" s="24" t="s">
        <v>594</v>
      </c>
      <c r="G299" s="60">
        <v>11.99</v>
      </c>
      <c r="H299" s="7">
        <f t="shared" si="26"/>
        <v>5.995</v>
      </c>
      <c r="I299" s="8">
        <f t="shared" si="27"/>
        <v>0</v>
      </c>
      <c r="K299" s="57"/>
    </row>
    <row r="300" spans="1:11" s="51" customFormat="1" ht="12.75">
      <c r="A300" s="52">
        <v>87013</v>
      </c>
      <c r="B300" s="1"/>
      <c r="C300" s="51" t="s">
        <v>599</v>
      </c>
      <c r="E300" s="24" t="s">
        <v>139</v>
      </c>
      <c r="F300" s="24" t="s">
        <v>595</v>
      </c>
      <c r="G300" s="60">
        <v>39.99</v>
      </c>
      <c r="H300" s="7">
        <f t="shared" si="26"/>
        <v>19.995</v>
      </c>
      <c r="I300" s="8">
        <f t="shared" si="27"/>
        <v>0</v>
      </c>
      <c r="K300" s="57"/>
    </row>
    <row r="301" spans="1:11" s="51" customFormat="1" ht="12.75">
      <c r="A301" s="52">
        <v>87014</v>
      </c>
      <c r="B301" s="1"/>
      <c r="C301" s="51" t="s">
        <v>611</v>
      </c>
      <c r="E301" s="24" t="s">
        <v>139</v>
      </c>
      <c r="F301" s="24" t="s">
        <v>625</v>
      </c>
      <c r="G301" s="60">
        <v>11.99</v>
      </c>
      <c r="H301" s="7">
        <f t="shared" si="26"/>
        <v>5.995</v>
      </c>
      <c r="I301" s="8">
        <f t="shared" si="27"/>
        <v>0</v>
      </c>
      <c r="K301" s="57"/>
    </row>
    <row r="302" spans="1:11" s="51" customFormat="1" ht="12.75">
      <c r="A302" s="52">
        <v>87015</v>
      </c>
      <c r="B302" s="1"/>
      <c r="C302" s="51" t="s">
        <v>612</v>
      </c>
      <c r="E302" s="24" t="s">
        <v>139</v>
      </c>
      <c r="F302" s="24" t="s">
        <v>626</v>
      </c>
      <c r="G302" s="60">
        <v>39.99</v>
      </c>
      <c r="H302" s="7">
        <f t="shared" si="26"/>
        <v>19.995</v>
      </c>
      <c r="I302" s="8">
        <f t="shared" si="27"/>
        <v>0</v>
      </c>
      <c r="K302" s="57"/>
    </row>
    <row r="303" spans="1:11" s="51" customFormat="1" ht="12.75">
      <c r="A303" s="52">
        <v>87016</v>
      </c>
      <c r="B303" s="1"/>
      <c r="C303" s="51" t="s">
        <v>613</v>
      </c>
      <c r="D303" s="151" t="s">
        <v>258</v>
      </c>
      <c r="E303" s="24" t="s">
        <v>139</v>
      </c>
      <c r="F303" s="24" t="s">
        <v>627</v>
      </c>
      <c r="G303" s="60">
        <v>29.99</v>
      </c>
      <c r="H303" s="7">
        <f t="shared" si="26"/>
        <v>14.995</v>
      </c>
      <c r="I303" s="8">
        <f t="shared" si="27"/>
        <v>0</v>
      </c>
      <c r="K303" s="57"/>
    </row>
    <row r="304" spans="1:11" s="51" customFormat="1" ht="12.75">
      <c r="A304" s="52">
        <v>87017</v>
      </c>
      <c r="B304" s="1"/>
      <c r="C304" s="51" t="s">
        <v>614</v>
      </c>
      <c r="D304" s="151"/>
      <c r="E304" s="24" t="s">
        <v>139</v>
      </c>
      <c r="F304" s="24" t="s">
        <v>628</v>
      </c>
      <c r="G304" s="60">
        <v>14.99</v>
      </c>
      <c r="H304" s="7">
        <f t="shared" si="26"/>
        <v>7.495</v>
      </c>
      <c r="I304" s="8">
        <f t="shared" si="27"/>
        <v>0</v>
      </c>
      <c r="K304" s="57"/>
    </row>
    <row r="305" spans="1:11" s="51" customFormat="1" ht="12.75">
      <c r="A305" s="52">
        <v>87018</v>
      </c>
      <c r="B305" s="1"/>
      <c r="C305" s="51" t="s">
        <v>576</v>
      </c>
      <c r="E305" s="24" t="s">
        <v>139</v>
      </c>
      <c r="F305" s="24" t="s">
        <v>584</v>
      </c>
      <c r="G305" s="60">
        <v>59.99</v>
      </c>
      <c r="H305" s="7">
        <f t="shared" si="26"/>
        <v>29.995</v>
      </c>
      <c r="I305" s="8">
        <f t="shared" si="27"/>
        <v>0</v>
      </c>
      <c r="K305" s="57"/>
    </row>
    <row r="306" spans="1:11" s="51" customFormat="1" ht="12.75">
      <c r="A306" s="52">
        <v>87019</v>
      </c>
      <c r="B306" s="1"/>
      <c r="C306" s="51" t="s">
        <v>684</v>
      </c>
      <c r="E306" s="24" t="s">
        <v>139</v>
      </c>
      <c r="F306" s="113" t="s">
        <v>690</v>
      </c>
      <c r="G306" s="60">
        <v>14.99</v>
      </c>
      <c r="H306" s="7">
        <f>G306*0.5</f>
        <v>7.495</v>
      </c>
      <c r="I306" s="8">
        <f t="shared" si="27"/>
        <v>0</v>
      </c>
      <c r="K306" s="57"/>
    </row>
    <row r="307" spans="1:9" s="85" customFormat="1" ht="12.75">
      <c r="A307" s="84">
        <v>87020</v>
      </c>
      <c r="B307" s="31"/>
      <c r="C307" s="85" t="s">
        <v>636</v>
      </c>
      <c r="E307" s="84"/>
      <c r="F307" s="84" t="s">
        <v>180</v>
      </c>
      <c r="G307" s="86">
        <v>19.99</v>
      </c>
      <c r="H307" s="27">
        <f>G307*0.9</f>
        <v>17.991</v>
      </c>
      <c r="I307" s="28">
        <f t="shared" si="27"/>
        <v>0</v>
      </c>
    </row>
    <row r="308" spans="1:9" s="85" customFormat="1" ht="12.75">
      <c r="A308" s="84">
        <v>87021</v>
      </c>
      <c r="B308" s="31"/>
      <c r="C308" s="85" t="s">
        <v>637</v>
      </c>
      <c r="E308" s="84"/>
      <c r="F308" s="84" t="s">
        <v>180</v>
      </c>
      <c r="G308" s="86">
        <v>19.99</v>
      </c>
      <c r="H308" s="27">
        <f>G308*0.9</f>
        <v>17.991</v>
      </c>
      <c r="I308" s="28">
        <f t="shared" si="27"/>
        <v>0</v>
      </c>
    </row>
    <row r="309" spans="1:11" s="51" customFormat="1" ht="12.75">
      <c r="A309" s="52">
        <v>87022</v>
      </c>
      <c r="B309" s="1"/>
      <c r="C309" s="51" t="s">
        <v>670</v>
      </c>
      <c r="E309" s="24" t="s">
        <v>139</v>
      </c>
      <c r="F309" s="24" t="s">
        <v>658</v>
      </c>
      <c r="G309" s="60">
        <v>14.99</v>
      </c>
      <c r="H309" s="7">
        <f>G309*0.5</f>
        <v>7.495</v>
      </c>
      <c r="I309" s="8">
        <f t="shared" si="27"/>
        <v>0</v>
      </c>
      <c r="K309" s="57"/>
    </row>
    <row r="310" spans="1:11" s="36" customFormat="1" ht="15" customHeight="1">
      <c r="A310" s="31">
        <v>87024</v>
      </c>
      <c r="B310" s="31"/>
      <c r="C310" s="36" t="s">
        <v>641</v>
      </c>
      <c r="E310" s="31"/>
      <c r="F310" s="31" t="s">
        <v>180</v>
      </c>
      <c r="G310" s="27">
        <v>7.99</v>
      </c>
      <c r="H310" s="27">
        <f>G310*0.9</f>
        <v>7.191000000000001</v>
      </c>
      <c r="I310" s="28">
        <f t="shared" si="27"/>
        <v>0</v>
      </c>
      <c r="K310" s="31"/>
    </row>
    <row r="311" spans="1:11" s="36" customFormat="1" ht="15" customHeight="1">
      <c r="A311" s="20">
        <v>87029</v>
      </c>
      <c r="B311" s="20"/>
      <c r="C311" s="14" t="s">
        <v>799</v>
      </c>
      <c r="D311" s="14"/>
      <c r="E311" s="20" t="s">
        <v>139</v>
      </c>
      <c r="F311" s="20" t="s">
        <v>793</v>
      </c>
      <c r="G311" s="125">
        <v>149.99</v>
      </c>
      <c r="H311" s="8">
        <f>SUM(G311*0.5)</f>
        <v>74.995</v>
      </c>
      <c r="I311" s="8">
        <f t="shared" si="27"/>
        <v>0</v>
      </c>
      <c r="K311" s="31"/>
    </row>
    <row r="312" spans="1:11" s="36" customFormat="1" ht="15" customHeight="1">
      <c r="A312" s="20">
        <v>87030</v>
      </c>
      <c r="B312" s="20"/>
      <c r="C312" s="14" t="s">
        <v>826</v>
      </c>
      <c r="D312" s="14"/>
      <c r="E312" s="20" t="s">
        <v>139</v>
      </c>
      <c r="F312" s="20" t="s">
        <v>789</v>
      </c>
      <c r="G312" s="125">
        <v>29.99</v>
      </c>
      <c r="H312" s="8">
        <f>SUM(G312*0.5)</f>
        <v>14.995</v>
      </c>
      <c r="I312" s="8">
        <f t="shared" si="27"/>
        <v>0</v>
      </c>
      <c r="K312" s="31"/>
    </row>
    <row r="313" spans="1:9" ht="15" customHeight="1">
      <c r="A313" s="20">
        <v>87031</v>
      </c>
      <c r="B313" s="20"/>
      <c r="C313" s="14" t="s">
        <v>827</v>
      </c>
      <c r="D313" s="14"/>
      <c r="E313" s="20" t="s">
        <v>139</v>
      </c>
      <c r="F313" s="20" t="s">
        <v>790</v>
      </c>
      <c r="G313" s="125">
        <v>24.99</v>
      </c>
      <c r="H313" s="8">
        <f>SUM(G313*0.5)</f>
        <v>12.495</v>
      </c>
      <c r="I313" s="8">
        <f>H313*B313</f>
        <v>0</v>
      </c>
    </row>
    <row r="314" spans="1:11" s="88" customFormat="1" ht="15" customHeight="1">
      <c r="A314" s="31">
        <v>87035</v>
      </c>
      <c r="B314" s="31"/>
      <c r="C314" s="36" t="s">
        <v>886</v>
      </c>
      <c r="D314" s="36"/>
      <c r="E314" s="31"/>
      <c r="F314" s="31" t="s">
        <v>180</v>
      </c>
      <c r="G314" s="133">
        <v>19.99</v>
      </c>
      <c r="H314" s="28">
        <f>G314*0.9</f>
        <v>17.991</v>
      </c>
      <c r="I314" s="28">
        <f t="shared" si="27"/>
        <v>0</v>
      </c>
      <c r="J314" s="36"/>
      <c r="K314" s="87"/>
    </row>
    <row r="315" spans="1:9" ht="31.5">
      <c r="A315" s="22"/>
      <c r="B315" s="11"/>
      <c r="C315" s="6" t="s">
        <v>1104</v>
      </c>
      <c r="D315" s="22"/>
      <c r="E315" s="22"/>
      <c r="F315" s="22"/>
      <c r="G315" s="19"/>
      <c r="H315" s="19"/>
      <c r="I315" s="19"/>
    </row>
    <row r="316" spans="1:9" ht="15" customHeight="1">
      <c r="A316" s="25" t="s">
        <v>133</v>
      </c>
      <c r="B316" s="25" t="s">
        <v>134</v>
      </c>
      <c r="C316" s="26" t="s">
        <v>135</v>
      </c>
      <c r="D316" s="37" t="s">
        <v>257</v>
      </c>
      <c r="E316" s="25" t="s">
        <v>55</v>
      </c>
      <c r="F316" s="25" t="s">
        <v>136</v>
      </c>
      <c r="G316" s="4" t="s">
        <v>8</v>
      </c>
      <c r="H316" s="5" t="s">
        <v>137</v>
      </c>
      <c r="I316" s="5" t="s">
        <v>138</v>
      </c>
    </row>
    <row r="317" spans="1:11" s="106" customFormat="1" ht="15" customHeight="1">
      <c r="A317" s="67">
        <v>51001</v>
      </c>
      <c r="B317" s="68"/>
      <c r="C317" s="69" t="s">
        <v>630</v>
      </c>
      <c r="D317" s="9" t="s">
        <v>960</v>
      </c>
      <c r="E317" s="67" t="s">
        <v>139</v>
      </c>
      <c r="F317" s="67" t="s">
        <v>205</v>
      </c>
      <c r="G317" s="70">
        <v>49.99</v>
      </c>
      <c r="H317" s="70">
        <f>SUM(G317*0.5)</f>
        <v>24.995</v>
      </c>
      <c r="I317" s="70">
        <f aca="true" t="shared" si="28" ref="I317:I348">SUM(H317*B317)</f>
        <v>0</v>
      </c>
      <c r="J317" s="75"/>
      <c r="K317" s="112"/>
    </row>
    <row r="318" spans="1:11" s="106" customFormat="1" ht="15" customHeight="1">
      <c r="A318" s="67">
        <v>51002</v>
      </c>
      <c r="B318" s="68"/>
      <c r="C318" s="69" t="s">
        <v>631</v>
      </c>
      <c r="D318" s="9" t="s">
        <v>960</v>
      </c>
      <c r="E318" s="67" t="s">
        <v>139</v>
      </c>
      <c r="F318" s="67" t="s">
        <v>206</v>
      </c>
      <c r="G318" s="70">
        <v>49.99</v>
      </c>
      <c r="H318" s="70">
        <f aca="true" t="shared" si="29" ref="H318:H381">SUM(G318*0.5)</f>
        <v>24.995</v>
      </c>
      <c r="I318" s="70">
        <f t="shared" si="28"/>
        <v>0</v>
      </c>
      <c r="J318" s="75"/>
      <c r="K318" s="112"/>
    </row>
    <row r="319" spans="1:9" ht="15" customHeight="1">
      <c r="A319" s="9">
        <v>51003</v>
      </c>
      <c r="B319" s="11"/>
      <c r="C319" s="10" t="s">
        <v>207</v>
      </c>
      <c r="D319" s="9" t="s">
        <v>258</v>
      </c>
      <c r="E319" s="9" t="s">
        <v>4</v>
      </c>
      <c r="F319" s="9" t="s">
        <v>208</v>
      </c>
      <c r="G319" s="8">
        <v>24.99</v>
      </c>
      <c r="H319" s="8">
        <f t="shared" si="29"/>
        <v>12.495</v>
      </c>
      <c r="I319" s="12">
        <f t="shared" si="28"/>
        <v>0</v>
      </c>
    </row>
    <row r="320" spans="1:9" ht="15" customHeight="1">
      <c r="A320" s="9">
        <v>51004</v>
      </c>
      <c r="B320" s="11"/>
      <c r="C320" s="10" t="s">
        <v>209</v>
      </c>
      <c r="D320" s="9"/>
      <c r="E320" s="9" t="s">
        <v>4</v>
      </c>
      <c r="F320" s="9" t="s">
        <v>210</v>
      </c>
      <c r="G320" s="8">
        <v>19.99</v>
      </c>
      <c r="H320" s="8">
        <f t="shared" si="29"/>
        <v>9.995</v>
      </c>
      <c r="I320" s="12">
        <f t="shared" si="28"/>
        <v>0</v>
      </c>
    </row>
    <row r="321" spans="1:9" ht="15" customHeight="1">
      <c r="A321" s="9">
        <v>51005</v>
      </c>
      <c r="B321" s="11"/>
      <c r="C321" s="10" t="s">
        <v>211</v>
      </c>
      <c r="D321" s="9" t="s">
        <v>258</v>
      </c>
      <c r="E321" s="9" t="s">
        <v>4</v>
      </c>
      <c r="F321" s="9" t="s">
        <v>212</v>
      </c>
      <c r="G321" s="77">
        <v>23.99</v>
      </c>
      <c r="H321" s="8">
        <f t="shared" si="29"/>
        <v>11.995</v>
      </c>
      <c r="I321" s="12">
        <f t="shared" si="28"/>
        <v>0</v>
      </c>
    </row>
    <row r="322" spans="1:9" ht="15" customHeight="1">
      <c r="A322" s="9">
        <v>51006</v>
      </c>
      <c r="B322" s="11"/>
      <c r="C322" s="10" t="s">
        <v>213</v>
      </c>
      <c r="D322" s="9"/>
      <c r="E322" s="9" t="s">
        <v>4</v>
      </c>
      <c r="F322" s="9" t="s">
        <v>214</v>
      </c>
      <c r="G322" s="8">
        <v>19.99</v>
      </c>
      <c r="H322" s="8">
        <f t="shared" si="29"/>
        <v>9.995</v>
      </c>
      <c r="I322" s="12">
        <f t="shared" si="28"/>
        <v>0</v>
      </c>
    </row>
    <row r="323" spans="1:9" ht="15" customHeight="1">
      <c r="A323" s="9">
        <v>51007</v>
      </c>
      <c r="B323" s="11"/>
      <c r="C323" s="10" t="s">
        <v>215</v>
      </c>
      <c r="D323" s="9" t="s">
        <v>258</v>
      </c>
      <c r="E323" s="9" t="s">
        <v>139</v>
      </c>
      <c r="F323" s="9" t="s">
        <v>221</v>
      </c>
      <c r="G323" s="77">
        <v>24.99</v>
      </c>
      <c r="H323" s="8">
        <f t="shared" si="29"/>
        <v>12.495</v>
      </c>
      <c r="I323" s="12">
        <f t="shared" si="28"/>
        <v>0</v>
      </c>
    </row>
    <row r="324" spans="1:9" ht="15" customHeight="1">
      <c r="A324" s="9">
        <v>51008</v>
      </c>
      <c r="B324" s="11"/>
      <c r="C324" s="10" t="s">
        <v>216</v>
      </c>
      <c r="D324" s="9" t="s">
        <v>258</v>
      </c>
      <c r="E324" s="9" t="s">
        <v>4</v>
      </c>
      <c r="F324" s="9" t="s">
        <v>222</v>
      </c>
      <c r="G324" s="8">
        <v>21.99</v>
      </c>
      <c r="H324" s="8">
        <f t="shared" si="29"/>
        <v>10.995</v>
      </c>
      <c r="I324" s="12">
        <f t="shared" si="28"/>
        <v>0</v>
      </c>
    </row>
    <row r="325" spans="1:9" ht="15" customHeight="1">
      <c r="A325" s="9">
        <v>51009</v>
      </c>
      <c r="B325" s="11"/>
      <c r="C325" s="10" t="s">
        <v>217</v>
      </c>
      <c r="D325" s="9"/>
      <c r="E325" s="9" t="s">
        <v>4</v>
      </c>
      <c r="F325" s="9" t="s">
        <v>223</v>
      </c>
      <c r="G325" s="8">
        <v>24.99</v>
      </c>
      <c r="H325" s="8">
        <f t="shared" si="29"/>
        <v>12.495</v>
      </c>
      <c r="I325" s="12">
        <f t="shared" si="28"/>
        <v>0</v>
      </c>
    </row>
    <row r="326" spans="1:9" ht="15" customHeight="1">
      <c r="A326" s="9">
        <v>51010</v>
      </c>
      <c r="B326" s="11"/>
      <c r="C326" s="10" t="s">
        <v>218</v>
      </c>
      <c r="D326" s="9" t="s">
        <v>258</v>
      </c>
      <c r="E326" s="9" t="s">
        <v>139</v>
      </c>
      <c r="F326" s="9" t="s">
        <v>224</v>
      </c>
      <c r="G326" s="77">
        <v>29.99</v>
      </c>
      <c r="H326" s="8">
        <f t="shared" si="29"/>
        <v>14.995</v>
      </c>
      <c r="I326" s="12">
        <f t="shared" si="28"/>
        <v>0</v>
      </c>
    </row>
    <row r="327" spans="1:9" ht="15" customHeight="1">
      <c r="A327" s="9">
        <v>51011</v>
      </c>
      <c r="B327" s="11"/>
      <c r="C327" s="10" t="s">
        <v>219</v>
      </c>
      <c r="D327" s="9"/>
      <c r="E327" s="9" t="s">
        <v>4</v>
      </c>
      <c r="F327" s="9" t="s">
        <v>225</v>
      </c>
      <c r="G327" s="8">
        <v>22.99</v>
      </c>
      <c r="H327" s="8">
        <f t="shared" si="29"/>
        <v>11.495</v>
      </c>
      <c r="I327" s="12">
        <f t="shared" si="28"/>
        <v>0</v>
      </c>
    </row>
    <row r="328" spans="1:9" ht="15" customHeight="1">
      <c r="A328" s="9">
        <v>51012</v>
      </c>
      <c r="B328" s="11"/>
      <c r="C328" s="10" t="s">
        <v>220</v>
      </c>
      <c r="D328" s="9"/>
      <c r="E328" s="9" t="s">
        <v>4</v>
      </c>
      <c r="F328" s="9" t="s">
        <v>226</v>
      </c>
      <c r="G328" s="8">
        <v>27.99</v>
      </c>
      <c r="H328" s="8">
        <f t="shared" si="29"/>
        <v>13.995</v>
      </c>
      <c r="I328" s="12">
        <f t="shared" si="28"/>
        <v>0</v>
      </c>
    </row>
    <row r="329" spans="1:9" ht="15" customHeight="1">
      <c r="A329" s="9">
        <v>51013</v>
      </c>
      <c r="B329" s="11"/>
      <c r="C329" s="10" t="s">
        <v>241</v>
      </c>
      <c r="D329" s="9"/>
      <c r="E329" s="9" t="s">
        <v>139</v>
      </c>
      <c r="F329" s="9" t="s">
        <v>247</v>
      </c>
      <c r="G329" s="8">
        <v>24.99</v>
      </c>
      <c r="H329" s="8">
        <f t="shared" si="29"/>
        <v>12.495</v>
      </c>
      <c r="I329" s="12">
        <f t="shared" si="28"/>
        <v>0</v>
      </c>
    </row>
    <row r="330" spans="1:13" ht="15" customHeight="1">
      <c r="A330" s="9">
        <v>51014</v>
      </c>
      <c r="B330" s="11"/>
      <c r="C330" s="10" t="s">
        <v>242</v>
      </c>
      <c r="D330" s="9"/>
      <c r="E330" s="9" t="s">
        <v>4</v>
      </c>
      <c r="F330" s="9" t="s">
        <v>248</v>
      </c>
      <c r="G330" s="8">
        <v>24.99</v>
      </c>
      <c r="H330" s="8">
        <f t="shared" si="29"/>
        <v>12.495</v>
      </c>
      <c r="I330" s="12">
        <f t="shared" si="28"/>
        <v>0</v>
      </c>
      <c r="K330" s="1"/>
      <c r="L330" s="15"/>
      <c r="M330" s="15"/>
    </row>
    <row r="331" spans="1:9" ht="15" customHeight="1">
      <c r="A331" s="9">
        <v>51015</v>
      </c>
      <c r="B331" s="11"/>
      <c r="C331" s="10" t="s">
        <v>243</v>
      </c>
      <c r="D331" s="9"/>
      <c r="E331" s="9" t="s">
        <v>4</v>
      </c>
      <c r="F331" s="9" t="s">
        <v>249</v>
      </c>
      <c r="G331" s="8">
        <v>25.99</v>
      </c>
      <c r="H331" s="8">
        <f t="shared" si="29"/>
        <v>12.995</v>
      </c>
      <c r="I331" s="12">
        <f t="shared" si="28"/>
        <v>0</v>
      </c>
    </row>
    <row r="332" spans="1:11" s="15" customFormat="1" ht="15" customHeight="1">
      <c r="A332" s="9">
        <v>51016</v>
      </c>
      <c r="B332" s="11"/>
      <c r="C332" s="10" t="s">
        <v>244</v>
      </c>
      <c r="D332" s="9"/>
      <c r="E332" s="9" t="s">
        <v>139</v>
      </c>
      <c r="F332" s="9" t="s">
        <v>250</v>
      </c>
      <c r="G332" s="77">
        <v>29.99</v>
      </c>
      <c r="H332" s="8">
        <f t="shared" si="29"/>
        <v>14.995</v>
      </c>
      <c r="I332" s="12">
        <f t="shared" si="28"/>
        <v>0</v>
      </c>
      <c r="K332" s="1"/>
    </row>
    <row r="333" spans="1:13" s="15" customFormat="1" ht="15" customHeight="1">
      <c r="A333" s="9">
        <v>51017</v>
      </c>
      <c r="B333" s="11"/>
      <c r="C333" s="10" t="s">
        <v>245</v>
      </c>
      <c r="D333" s="9"/>
      <c r="E333" s="9" t="s">
        <v>4</v>
      </c>
      <c r="F333" s="9" t="s">
        <v>251</v>
      </c>
      <c r="G333" s="8">
        <v>27.99</v>
      </c>
      <c r="H333" s="8">
        <f t="shared" si="29"/>
        <v>13.995</v>
      </c>
      <c r="I333" s="12">
        <f t="shared" si="28"/>
        <v>0</v>
      </c>
      <c r="K333" s="63"/>
      <c r="L333" s="64"/>
      <c r="M333" s="64"/>
    </row>
    <row r="334" spans="1:9" ht="15" customHeight="1">
      <c r="A334" s="9">
        <v>51018</v>
      </c>
      <c r="B334" s="11"/>
      <c r="C334" s="10" t="s">
        <v>246</v>
      </c>
      <c r="D334" s="107" t="s">
        <v>258</v>
      </c>
      <c r="E334" s="9" t="s">
        <v>4</v>
      </c>
      <c r="F334" s="9" t="s">
        <v>252</v>
      </c>
      <c r="G334" s="8">
        <v>23.99</v>
      </c>
      <c r="H334" s="8">
        <f t="shared" si="29"/>
        <v>11.995</v>
      </c>
      <c r="I334" s="12">
        <f t="shared" si="28"/>
        <v>0</v>
      </c>
    </row>
    <row r="335" spans="1:9" ht="15" customHeight="1">
      <c r="A335" s="42">
        <v>51019</v>
      </c>
      <c r="B335" s="11"/>
      <c r="C335" s="43" t="s">
        <v>260</v>
      </c>
      <c r="D335" s="9"/>
      <c r="E335" s="9" t="s">
        <v>139</v>
      </c>
      <c r="F335" s="1" t="s">
        <v>264</v>
      </c>
      <c r="G335" s="77">
        <v>24.99</v>
      </c>
      <c r="H335" s="8">
        <f t="shared" si="29"/>
        <v>12.495</v>
      </c>
      <c r="I335" s="12">
        <f t="shared" si="28"/>
        <v>0</v>
      </c>
    </row>
    <row r="336" spans="1:9" ht="15" customHeight="1">
      <c r="A336" s="42">
        <v>51020</v>
      </c>
      <c r="B336" s="11"/>
      <c r="C336" s="43" t="s">
        <v>261</v>
      </c>
      <c r="D336" s="9"/>
      <c r="E336" s="9" t="s">
        <v>139</v>
      </c>
      <c r="F336" s="1" t="s">
        <v>265</v>
      </c>
      <c r="G336" s="46">
        <v>34.99</v>
      </c>
      <c r="H336" s="8">
        <f t="shared" si="29"/>
        <v>17.495</v>
      </c>
      <c r="I336" s="12">
        <f t="shared" si="28"/>
        <v>0</v>
      </c>
    </row>
    <row r="337" spans="1:9" ht="15" customHeight="1">
      <c r="A337" s="40">
        <v>51021</v>
      </c>
      <c r="B337" s="11"/>
      <c r="C337" s="41" t="s">
        <v>253</v>
      </c>
      <c r="D337" s="9"/>
      <c r="E337" s="40" t="s">
        <v>139</v>
      </c>
      <c r="F337" s="2" t="s">
        <v>283</v>
      </c>
      <c r="G337" s="78">
        <v>36.99</v>
      </c>
      <c r="H337" s="8">
        <f t="shared" si="29"/>
        <v>18.495</v>
      </c>
      <c r="I337" s="12">
        <f t="shared" si="28"/>
        <v>0</v>
      </c>
    </row>
    <row r="338" spans="1:9" ht="15" customHeight="1">
      <c r="A338" s="20">
        <v>51022</v>
      </c>
      <c r="B338" s="20"/>
      <c r="C338" s="14" t="s">
        <v>277</v>
      </c>
      <c r="D338" s="9"/>
      <c r="E338" s="20" t="s">
        <v>139</v>
      </c>
      <c r="F338" s="20" t="s">
        <v>272</v>
      </c>
      <c r="G338" s="78">
        <v>29.99</v>
      </c>
      <c r="H338" s="8">
        <f t="shared" si="29"/>
        <v>14.995</v>
      </c>
      <c r="I338" s="12">
        <f t="shared" si="28"/>
        <v>0</v>
      </c>
    </row>
    <row r="339" spans="1:9" ht="15" customHeight="1">
      <c r="A339" s="40">
        <v>51023</v>
      </c>
      <c r="B339" s="11"/>
      <c r="C339" s="41" t="s">
        <v>254</v>
      </c>
      <c r="D339" s="9"/>
      <c r="E339" s="40" t="s">
        <v>139</v>
      </c>
      <c r="F339" s="40" t="s">
        <v>284</v>
      </c>
      <c r="G339" s="78">
        <v>29.99</v>
      </c>
      <c r="H339" s="8">
        <f t="shared" si="29"/>
        <v>14.995</v>
      </c>
      <c r="I339" s="12">
        <f t="shared" si="28"/>
        <v>0</v>
      </c>
    </row>
    <row r="340" spans="1:13" s="15" customFormat="1" ht="15" customHeight="1">
      <c r="A340" s="20">
        <v>51024</v>
      </c>
      <c r="B340" s="20"/>
      <c r="C340" s="14" t="s">
        <v>278</v>
      </c>
      <c r="D340" s="9"/>
      <c r="E340" s="20" t="s">
        <v>139</v>
      </c>
      <c r="F340" s="20" t="s">
        <v>273</v>
      </c>
      <c r="G340" s="78">
        <v>29.99</v>
      </c>
      <c r="H340" s="8">
        <f t="shared" si="29"/>
        <v>14.995</v>
      </c>
      <c r="I340" s="12">
        <f t="shared" si="28"/>
        <v>0</v>
      </c>
      <c r="K340" s="63"/>
      <c r="L340" s="64"/>
      <c r="M340" s="64"/>
    </row>
    <row r="341" spans="1:13" s="15" customFormat="1" ht="15" customHeight="1">
      <c r="A341" s="9">
        <v>51027</v>
      </c>
      <c r="B341" s="11"/>
      <c r="C341" s="10" t="s">
        <v>629</v>
      </c>
      <c r="D341" s="9"/>
      <c r="E341" s="9"/>
      <c r="F341" s="9" t="s">
        <v>228</v>
      </c>
      <c r="G341" s="8">
        <v>11.99</v>
      </c>
      <c r="H341" s="8">
        <f t="shared" si="29"/>
        <v>5.995</v>
      </c>
      <c r="I341" s="12">
        <f t="shared" si="28"/>
        <v>0</v>
      </c>
      <c r="K341" s="63"/>
      <c r="L341" s="64"/>
      <c r="M341" s="64"/>
    </row>
    <row r="342" spans="1:17" ht="15" customHeight="1">
      <c r="A342" s="47">
        <v>51028</v>
      </c>
      <c r="B342" s="47"/>
      <c r="C342" s="14" t="s">
        <v>292</v>
      </c>
      <c r="D342" s="9"/>
      <c r="E342" s="20" t="s">
        <v>139</v>
      </c>
      <c r="F342" s="47" t="s">
        <v>296</v>
      </c>
      <c r="G342" s="81">
        <v>29.99</v>
      </c>
      <c r="H342" s="8">
        <f t="shared" si="29"/>
        <v>14.995</v>
      </c>
      <c r="I342" s="12">
        <f t="shared" si="28"/>
        <v>0</v>
      </c>
      <c r="J342" s="100"/>
      <c r="K342" s="101"/>
      <c r="L342" s="100"/>
      <c r="M342" s="100"/>
      <c r="N342" s="100"/>
      <c r="O342" s="100"/>
      <c r="P342" s="100"/>
      <c r="Q342" s="100"/>
    </row>
    <row r="343" spans="1:17" ht="15" customHeight="1">
      <c r="A343" s="47">
        <v>51031</v>
      </c>
      <c r="B343" s="47"/>
      <c r="C343" s="14" t="s">
        <v>293</v>
      </c>
      <c r="D343" s="9" t="s">
        <v>258</v>
      </c>
      <c r="E343" s="20" t="s">
        <v>4</v>
      </c>
      <c r="F343" s="47" t="s">
        <v>297</v>
      </c>
      <c r="G343" s="48">
        <v>34.99</v>
      </c>
      <c r="H343" s="8">
        <f t="shared" si="29"/>
        <v>17.495</v>
      </c>
      <c r="I343" s="12">
        <f t="shared" si="28"/>
        <v>0</v>
      </c>
      <c r="J343" s="100"/>
      <c r="K343" s="101"/>
      <c r="L343" s="100"/>
      <c r="M343" s="100"/>
      <c r="N343" s="100"/>
      <c r="O343" s="100"/>
      <c r="P343" s="100"/>
      <c r="Q343" s="100"/>
    </row>
    <row r="344" spans="1:17" ht="15" customHeight="1">
      <c r="A344" s="47">
        <v>51032</v>
      </c>
      <c r="B344" s="47"/>
      <c r="C344" s="14" t="s">
        <v>294</v>
      </c>
      <c r="D344" s="9"/>
      <c r="E344" s="20" t="s">
        <v>4</v>
      </c>
      <c r="F344" s="47" t="s">
        <v>298</v>
      </c>
      <c r="G344" s="48">
        <v>34.99</v>
      </c>
      <c r="H344" s="8">
        <f t="shared" si="29"/>
        <v>17.495</v>
      </c>
      <c r="I344" s="12">
        <f t="shared" si="28"/>
        <v>0</v>
      </c>
      <c r="J344" s="100"/>
      <c r="K344" s="13"/>
      <c r="L344" s="96"/>
      <c r="M344" s="96"/>
      <c r="N344" s="100"/>
      <c r="O344" s="100"/>
      <c r="P344" s="100"/>
      <c r="Q344" s="100"/>
    </row>
    <row r="345" spans="1:9" ht="15" customHeight="1">
      <c r="A345" s="9">
        <v>51040</v>
      </c>
      <c r="B345" s="20"/>
      <c r="C345" s="10" t="s">
        <v>229</v>
      </c>
      <c r="D345" s="9"/>
      <c r="E345" s="9" t="s">
        <v>4</v>
      </c>
      <c r="F345" s="9" t="s">
        <v>235</v>
      </c>
      <c r="G345" s="8">
        <v>23.99</v>
      </c>
      <c r="H345" s="8">
        <f t="shared" si="29"/>
        <v>11.995</v>
      </c>
      <c r="I345" s="12">
        <f t="shared" si="28"/>
        <v>0</v>
      </c>
    </row>
    <row r="346" spans="1:9" ht="15" customHeight="1">
      <c r="A346" s="9">
        <v>51041</v>
      </c>
      <c r="B346" s="11"/>
      <c r="C346" s="44" t="s">
        <v>230</v>
      </c>
      <c r="D346" s="9"/>
      <c r="E346" s="9" t="s">
        <v>4</v>
      </c>
      <c r="F346" s="9" t="s">
        <v>236</v>
      </c>
      <c r="G346" s="8">
        <v>20.99</v>
      </c>
      <c r="H346" s="8">
        <f t="shared" si="29"/>
        <v>10.495</v>
      </c>
      <c r="I346" s="12">
        <f t="shared" si="28"/>
        <v>0</v>
      </c>
    </row>
    <row r="347" spans="1:13" ht="15" customHeight="1">
      <c r="A347" s="9">
        <v>51042</v>
      </c>
      <c r="B347" s="20"/>
      <c r="C347" s="10" t="s">
        <v>231</v>
      </c>
      <c r="D347" s="9"/>
      <c r="E347" s="9" t="s">
        <v>4</v>
      </c>
      <c r="F347" s="9" t="s">
        <v>237</v>
      </c>
      <c r="G347" s="8">
        <v>19.99</v>
      </c>
      <c r="H347" s="8">
        <f t="shared" si="29"/>
        <v>9.995</v>
      </c>
      <c r="I347" s="12">
        <f t="shared" si="28"/>
        <v>0</v>
      </c>
      <c r="K347" s="1"/>
      <c r="L347" s="15"/>
      <c r="M347" s="15"/>
    </row>
    <row r="348" spans="1:13" ht="15" customHeight="1">
      <c r="A348" s="9">
        <v>51043</v>
      </c>
      <c r="B348" s="11"/>
      <c r="C348" s="10" t="s">
        <v>232</v>
      </c>
      <c r="D348" s="9"/>
      <c r="E348" s="9" t="s">
        <v>4</v>
      </c>
      <c r="F348" s="9" t="s">
        <v>238</v>
      </c>
      <c r="G348" s="8">
        <v>14.99</v>
      </c>
      <c r="H348" s="8">
        <f t="shared" si="29"/>
        <v>7.495</v>
      </c>
      <c r="I348" s="12">
        <f t="shared" si="28"/>
        <v>0</v>
      </c>
      <c r="K348" s="1"/>
      <c r="L348" s="15"/>
      <c r="M348" s="15"/>
    </row>
    <row r="349" spans="1:13" ht="15" customHeight="1">
      <c r="A349" s="9">
        <v>51044</v>
      </c>
      <c r="B349" s="20"/>
      <c r="C349" s="10" t="s">
        <v>233</v>
      </c>
      <c r="D349" s="9"/>
      <c r="E349" s="9" t="s">
        <v>4</v>
      </c>
      <c r="F349" s="9" t="s">
        <v>239</v>
      </c>
      <c r="G349" s="8">
        <v>12.99</v>
      </c>
      <c r="H349" s="8">
        <f t="shared" si="29"/>
        <v>6.495</v>
      </c>
      <c r="I349" s="12">
        <f aca="true" t="shared" si="30" ref="I349:I380">SUM(H349*B349)</f>
        <v>0</v>
      </c>
      <c r="K349" s="1"/>
      <c r="L349" s="15"/>
      <c r="M349" s="15"/>
    </row>
    <row r="350" spans="1:9" ht="15" customHeight="1">
      <c r="A350" s="9">
        <v>51045</v>
      </c>
      <c r="B350" s="11"/>
      <c r="C350" s="10" t="s">
        <v>234</v>
      </c>
      <c r="D350" s="9"/>
      <c r="E350" s="9" t="s">
        <v>4</v>
      </c>
      <c r="F350" s="9" t="s">
        <v>240</v>
      </c>
      <c r="G350" s="8">
        <v>14.99</v>
      </c>
      <c r="H350" s="8">
        <f t="shared" si="29"/>
        <v>7.495</v>
      </c>
      <c r="I350" s="12">
        <f t="shared" si="30"/>
        <v>0</v>
      </c>
    </row>
    <row r="351" spans="1:17" ht="15" customHeight="1">
      <c r="A351" s="47">
        <v>51047</v>
      </c>
      <c r="B351" s="47"/>
      <c r="C351" s="14" t="s">
        <v>295</v>
      </c>
      <c r="D351" s="9"/>
      <c r="E351" s="20" t="s">
        <v>4</v>
      </c>
      <c r="F351" s="47" t="s">
        <v>299</v>
      </c>
      <c r="G351" s="48">
        <v>18.99</v>
      </c>
      <c r="H351" s="8">
        <f t="shared" si="29"/>
        <v>9.495</v>
      </c>
      <c r="I351" s="12">
        <f t="shared" si="30"/>
        <v>0</v>
      </c>
      <c r="J351" s="100"/>
      <c r="K351" s="1"/>
      <c r="L351" s="15"/>
      <c r="M351" s="15"/>
      <c r="N351" s="100"/>
      <c r="O351" s="100"/>
      <c r="P351" s="100"/>
      <c r="Q351" s="100"/>
    </row>
    <row r="352" spans="1:9" ht="15" customHeight="1">
      <c r="A352" s="40">
        <v>51048</v>
      </c>
      <c r="B352" s="20"/>
      <c r="C352" s="41" t="s">
        <v>255</v>
      </c>
      <c r="D352" s="9"/>
      <c r="E352" s="40" t="s">
        <v>4</v>
      </c>
      <c r="F352" s="40" t="s">
        <v>282</v>
      </c>
      <c r="G352" s="45">
        <v>19.99</v>
      </c>
      <c r="H352" s="8">
        <f t="shared" si="29"/>
        <v>9.995</v>
      </c>
      <c r="I352" s="12">
        <f t="shared" si="30"/>
        <v>0</v>
      </c>
    </row>
    <row r="353" spans="1:17" s="15" customFormat="1" ht="15" customHeight="1">
      <c r="A353" s="42">
        <v>51049</v>
      </c>
      <c r="B353" s="11"/>
      <c r="C353" s="43" t="s">
        <v>262</v>
      </c>
      <c r="D353" s="9"/>
      <c r="E353" s="9" t="s">
        <v>4</v>
      </c>
      <c r="F353" s="1" t="s">
        <v>266</v>
      </c>
      <c r="G353" s="46">
        <v>16.99</v>
      </c>
      <c r="H353" s="8">
        <f t="shared" si="29"/>
        <v>8.495</v>
      </c>
      <c r="I353" s="12">
        <f t="shared" si="30"/>
        <v>0</v>
      </c>
      <c r="K353" s="101"/>
      <c r="L353" s="100"/>
      <c r="M353" s="100"/>
      <c r="N353" s="64"/>
      <c r="O353" s="64"/>
      <c r="P353" s="64"/>
      <c r="Q353" s="64"/>
    </row>
    <row r="354" spans="1:13" ht="15" customHeight="1">
      <c r="A354" s="40">
        <v>51050</v>
      </c>
      <c r="B354" s="20"/>
      <c r="C354" s="41" t="s">
        <v>256</v>
      </c>
      <c r="D354" s="9"/>
      <c r="E354" s="40" t="s">
        <v>4</v>
      </c>
      <c r="F354" s="40" t="s">
        <v>285</v>
      </c>
      <c r="G354" s="45">
        <v>14.99</v>
      </c>
      <c r="H354" s="8">
        <f t="shared" si="29"/>
        <v>7.495</v>
      </c>
      <c r="I354" s="12">
        <f t="shared" si="30"/>
        <v>0</v>
      </c>
      <c r="K354" s="101"/>
      <c r="L354" s="100"/>
      <c r="M354" s="100"/>
    </row>
    <row r="355" spans="1:13" ht="15" customHeight="1">
      <c r="A355" s="42">
        <v>51051</v>
      </c>
      <c r="B355" s="11"/>
      <c r="C355" s="43" t="s">
        <v>263</v>
      </c>
      <c r="D355" s="9"/>
      <c r="E355" s="9" t="s">
        <v>4</v>
      </c>
      <c r="F355" s="1" t="s">
        <v>267</v>
      </c>
      <c r="G355" s="46">
        <v>14.99</v>
      </c>
      <c r="H355" s="8">
        <f t="shared" si="29"/>
        <v>7.495</v>
      </c>
      <c r="I355" s="12">
        <f t="shared" si="30"/>
        <v>0</v>
      </c>
      <c r="K355" s="101"/>
      <c r="L355" s="100"/>
      <c r="M355" s="100"/>
    </row>
    <row r="356" spans="1:9" ht="15" customHeight="1">
      <c r="A356" s="20">
        <v>51052</v>
      </c>
      <c r="B356" s="20"/>
      <c r="C356" s="14" t="s">
        <v>279</v>
      </c>
      <c r="D356" s="9"/>
      <c r="E356" s="20" t="s">
        <v>4</v>
      </c>
      <c r="F356" s="20" t="s">
        <v>274</v>
      </c>
      <c r="G356" s="12">
        <v>19.99</v>
      </c>
      <c r="H356" s="8">
        <f t="shared" si="29"/>
        <v>9.995</v>
      </c>
      <c r="I356" s="12">
        <f t="shared" si="30"/>
        <v>0</v>
      </c>
    </row>
    <row r="357" spans="1:17" s="100" customFormat="1" ht="15.75" customHeight="1">
      <c r="A357" s="20">
        <v>51053</v>
      </c>
      <c r="B357" s="11"/>
      <c r="C357" s="14" t="s">
        <v>280</v>
      </c>
      <c r="D357" s="9"/>
      <c r="E357" s="20" t="s">
        <v>4</v>
      </c>
      <c r="F357" s="20" t="s">
        <v>275</v>
      </c>
      <c r="G357" s="12">
        <v>18.99</v>
      </c>
      <c r="H357" s="8">
        <f t="shared" si="29"/>
        <v>9.495</v>
      </c>
      <c r="I357" s="12">
        <f t="shared" si="30"/>
        <v>0</v>
      </c>
      <c r="J357" s="15"/>
      <c r="K357" s="63"/>
      <c r="L357" s="64"/>
      <c r="M357" s="64"/>
      <c r="N357" s="15"/>
      <c r="O357" s="15"/>
      <c r="P357" s="15"/>
      <c r="Q357" s="15"/>
    </row>
    <row r="358" spans="1:17" s="100" customFormat="1" ht="15.75" customHeight="1">
      <c r="A358" s="20">
        <v>51054</v>
      </c>
      <c r="B358" s="20"/>
      <c r="C358" s="14" t="s">
        <v>281</v>
      </c>
      <c r="D358" s="9" t="s">
        <v>258</v>
      </c>
      <c r="E358" s="20" t="s">
        <v>4</v>
      </c>
      <c r="F358" s="20" t="s">
        <v>276</v>
      </c>
      <c r="G358" s="12">
        <v>18.99</v>
      </c>
      <c r="H358" s="8">
        <f t="shared" si="29"/>
        <v>9.495</v>
      </c>
      <c r="I358" s="12">
        <f t="shared" si="30"/>
        <v>0</v>
      </c>
      <c r="J358" s="15"/>
      <c r="K358" s="63"/>
      <c r="L358" s="64"/>
      <c r="M358" s="64"/>
      <c r="N358" s="64"/>
      <c r="O358" s="64"/>
      <c r="P358" s="64"/>
      <c r="Q358" s="64"/>
    </row>
    <row r="359" spans="1:17" s="100" customFormat="1" ht="15.75" customHeight="1">
      <c r="A359" s="20">
        <v>51055</v>
      </c>
      <c r="B359" s="11"/>
      <c r="C359" s="14" t="s">
        <v>270</v>
      </c>
      <c r="D359" s="9"/>
      <c r="E359" s="20" t="s">
        <v>4</v>
      </c>
      <c r="F359" s="20" t="s">
        <v>268</v>
      </c>
      <c r="G359" s="12">
        <v>14.99</v>
      </c>
      <c r="H359" s="8">
        <f t="shared" si="29"/>
        <v>7.495</v>
      </c>
      <c r="I359" s="12">
        <f t="shared" si="30"/>
        <v>0</v>
      </c>
      <c r="J359" s="15"/>
      <c r="K359" s="20"/>
      <c r="L359" s="14"/>
      <c r="M359" s="14"/>
      <c r="N359" s="64"/>
      <c r="O359" s="64"/>
      <c r="P359" s="64"/>
      <c r="Q359" s="64"/>
    </row>
    <row r="360" spans="1:17" s="100" customFormat="1" ht="15.75" customHeight="1">
      <c r="A360" s="20">
        <v>51056</v>
      </c>
      <c r="B360" s="20"/>
      <c r="C360" s="14" t="s">
        <v>271</v>
      </c>
      <c r="D360" s="9"/>
      <c r="E360" s="20" t="s">
        <v>4</v>
      </c>
      <c r="F360" s="20" t="s">
        <v>269</v>
      </c>
      <c r="G360" s="12">
        <v>22.99</v>
      </c>
      <c r="H360" s="8">
        <f t="shared" si="29"/>
        <v>11.495</v>
      </c>
      <c r="I360" s="12">
        <f t="shared" si="30"/>
        <v>0</v>
      </c>
      <c r="J360" s="15"/>
      <c r="K360" s="63"/>
      <c r="L360" s="64"/>
      <c r="M360" s="64"/>
      <c r="N360" s="64"/>
      <c r="O360" s="64"/>
      <c r="P360" s="64"/>
      <c r="Q360" s="64"/>
    </row>
    <row r="361" spans="1:13" s="100" customFormat="1" ht="15.75" customHeight="1">
      <c r="A361" s="20">
        <v>51057</v>
      </c>
      <c r="B361" s="11"/>
      <c r="C361" s="14" t="s">
        <v>289</v>
      </c>
      <c r="D361" s="9"/>
      <c r="E361" s="20" t="s">
        <v>139</v>
      </c>
      <c r="F361" s="20" t="s">
        <v>286</v>
      </c>
      <c r="G361" s="78">
        <v>32.99</v>
      </c>
      <c r="H361" s="8">
        <f t="shared" si="29"/>
        <v>16.495</v>
      </c>
      <c r="I361" s="12">
        <f t="shared" si="30"/>
        <v>0</v>
      </c>
      <c r="K361" s="63"/>
      <c r="L361" s="64"/>
      <c r="M361" s="64"/>
    </row>
    <row r="362" spans="1:13" s="100" customFormat="1" ht="15.75" customHeight="1">
      <c r="A362" s="20">
        <v>51058</v>
      </c>
      <c r="B362" s="20"/>
      <c r="C362" s="14" t="s">
        <v>290</v>
      </c>
      <c r="D362" s="9"/>
      <c r="E362" s="20" t="s">
        <v>139</v>
      </c>
      <c r="F362" s="20" t="s">
        <v>287</v>
      </c>
      <c r="G362" s="78">
        <v>29.99</v>
      </c>
      <c r="H362" s="8">
        <f t="shared" si="29"/>
        <v>14.995</v>
      </c>
      <c r="I362" s="12">
        <f t="shared" si="30"/>
        <v>0</v>
      </c>
      <c r="K362" s="63"/>
      <c r="L362" s="64"/>
      <c r="M362" s="64"/>
    </row>
    <row r="363" spans="1:13" s="100" customFormat="1" ht="15.75" customHeight="1">
      <c r="A363" s="20">
        <v>51059</v>
      </c>
      <c r="B363" s="11"/>
      <c r="C363" s="14" t="s">
        <v>291</v>
      </c>
      <c r="D363" s="9"/>
      <c r="E363" s="20" t="s">
        <v>4</v>
      </c>
      <c r="F363" s="20" t="s">
        <v>288</v>
      </c>
      <c r="G363" s="12">
        <v>14.99</v>
      </c>
      <c r="H363" s="8">
        <f t="shared" si="29"/>
        <v>7.495</v>
      </c>
      <c r="I363" s="12">
        <f t="shared" si="30"/>
        <v>0</v>
      </c>
      <c r="K363" s="13"/>
      <c r="L363" s="96"/>
      <c r="M363" s="96"/>
    </row>
    <row r="364" spans="1:13" s="51" customFormat="1" ht="15.75" customHeight="1">
      <c r="A364" s="20">
        <v>51060</v>
      </c>
      <c r="B364" s="20"/>
      <c r="C364" s="14" t="s">
        <v>300</v>
      </c>
      <c r="D364" s="9"/>
      <c r="E364" s="20" t="s">
        <v>4</v>
      </c>
      <c r="F364" s="20" t="s">
        <v>301</v>
      </c>
      <c r="G364" s="78">
        <v>29.99</v>
      </c>
      <c r="H364" s="8">
        <f t="shared" si="29"/>
        <v>14.995</v>
      </c>
      <c r="I364" s="12">
        <f t="shared" si="30"/>
        <v>0</v>
      </c>
      <c r="K364" s="13"/>
      <c r="L364" s="96"/>
      <c r="M364" s="96"/>
    </row>
    <row r="365" spans="1:13" s="51" customFormat="1" ht="15.75" customHeight="1">
      <c r="A365" s="20">
        <v>51061</v>
      </c>
      <c r="B365" s="20"/>
      <c r="C365" s="14" t="s">
        <v>302</v>
      </c>
      <c r="D365" s="9" t="s">
        <v>258</v>
      </c>
      <c r="E365" s="20" t="s">
        <v>139</v>
      </c>
      <c r="F365" s="20" t="s">
        <v>305</v>
      </c>
      <c r="G365" s="80">
        <v>32.99</v>
      </c>
      <c r="H365" s="8">
        <f t="shared" si="29"/>
        <v>16.495</v>
      </c>
      <c r="I365" s="12">
        <f t="shared" si="30"/>
        <v>0</v>
      </c>
      <c r="K365" s="13"/>
      <c r="L365" s="96"/>
      <c r="M365" s="96"/>
    </row>
    <row r="366" spans="1:13" s="51" customFormat="1" ht="15.75" customHeight="1">
      <c r="A366" s="20">
        <v>51062</v>
      </c>
      <c r="B366" s="20"/>
      <c r="C366" s="14" t="s">
        <v>303</v>
      </c>
      <c r="D366" s="9"/>
      <c r="E366" s="20" t="s">
        <v>4</v>
      </c>
      <c r="F366" s="20" t="s">
        <v>306</v>
      </c>
      <c r="G366" s="49">
        <v>27.99</v>
      </c>
      <c r="H366" s="8">
        <f t="shared" si="29"/>
        <v>13.995</v>
      </c>
      <c r="I366" s="12">
        <f t="shared" si="30"/>
        <v>0</v>
      </c>
      <c r="K366" s="13"/>
      <c r="L366" s="96"/>
      <c r="M366" s="96"/>
    </row>
    <row r="367" spans="1:13" s="51" customFormat="1" ht="15.75" customHeight="1">
      <c r="A367" s="20">
        <v>51063</v>
      </c>
      <c r="B367" s="20"/>
      <c r="C367" s="14" t="s">
        <v>304</v>
      </c>
      <c r="D367" s="9" t="s">
        <v>258</v>
      </c>
      <c r="E367" s="20" t="s">
        <v>4</v>
      </c>
      <c r="F367" s="20" t="s">
        <v>307</v>
      </c>
      <c r="G367" s="49">
        <v>27.99</v>
      </c>
      <c r="H367" s="8">
        <f t="shared" si="29"/>
        <v>13.995</v>
      </c>
      <c r="I367" s="12">
        <f t="shared" si="30"/>
        <v>0</v>
      </c>
      <c r="K367" s="9"/>
      <c r="L367" s="21"/>
      <c r="M367" s="21"/>
    </row>
    <row r="368" spans="1:13" s="51" customFormat="1" ht="15.75" customHeight="1">
      <c r="A368" s="20">
        <v>51064</v>
      </c>
      <c r="B368" s="20"/>
      <c r="C368" s="14" t="s">
        <v>314</v>
      </c>
      <c r="D368" s="9" t="s">
        <v>258</v>
      </c>
      <c r="E368" s="20" t="s">
        <v>139</v>
      </c>
      <c r="F368" s="20" t="s">
        <v>327</v>
      </c>
      <c r="G368" s="78">
        <v>34.99</v>
      </c>
      <c r="H368" s="8">
        <f t="shared" si="29"/>
        <v>17.495</v>
      </c>
      <c r="I368" s="12">
        <f t="shared" si="30"/>
        <v>0</v>
      </c>
      <c r="K368" s="98"/>
      <c r="L368" s="97"/>
      <c r="M368" s="97"/>
    </row>
    <row r="369" spans="1:13" s="51" customFormat="1" ht="15.75" customHeight="1">
      <c r="A369" s="20">
        <v>51065</v>
      </c>
      <c r="B369" s="20"/>
      <c r="C369" s="14" t="s">
        <v>315</v>
      </c>
      <c r="D369" s="9"/>
      <c r="E369" s="20" t="s">
        <v>4</v>
      </c>
      <c r="F369" s="20" t="s">
        <v>326</v>
      </c>
      <c r="G369" s="12">
        <v>17.99</v>
      </c>
      <c r="H369" s="8">
        <f t="shared" si="29"/>
        <v>8.995</v>
      </c>
      <c r="I369" s="12">
        <f t="shared" si="30"/>
        <v>0</v>
      </c>
      <c r="K369" s="98"/>
      <c r="L369" s="97"/>
      <c r="M369" s="97"/>
    </row>
    <row r="370" spans="1:13" s="51" customFormat="1" ht="15.75" customHeight="1">
      <c r="A370" s="20">
        <v>51066</v>
      </c>
      <c r="B370" s="20"/>
      <c r="C370" s="14" t="s">
        <v>317</v>
      </c>
      <c r="D370" s="9"/>
      <c r="E370" s="20" t="s">
        <v>139</v>
      </c>
      <c r="F370" s="20" t="s">
        <v>328</v>
      </c>
      <c r="G370" s="78">
        <v>29.99</v>
      </c>
      <c r="H370" s="8">
        <f t="shared" si="29"/>
        <v>14.995</v>
      </c>
      <c r="I370" s="12">
        <f t="shared" si="30"/>
        <v>0</v>
      </c>
      <c r="K370" s="98"/>
      <c r="L370" s="97"/>
      <c r="M370" s="97"/>
    </row>
    <row r="371" spans="1:13" s="51" customFormat="1" ht="15.75" customHeight="1">
      <c r="A371" s="20">
        <v>51067</v>
      </c>
      <c r="B371" s="20"/>
      <c r="C371" s="14" t="s">
        <v>318</v>
      </c>
      <c r="D371" s="9"/>
      <c r="E371" s="20" t="s">
        <v>139</v>
      </c>
      <c r="F371" s="20" t="s">
        <v>329</v>
      </c>
      <c r="G371" s="78">
        <v>37.99</v>
      </c>
      <c r="H371" s="8">
        <f t="shared" si="29"/>
        <v>18.995</v>
      </c>
      <c r="I371" s="12">
        <f t="shared" si="30"/>
        <v>0</v>
      </c>
      <c r="K371" s="98"/>
      <c r="L371" s="97"/>
      <c r="M371" s="97"/>
    </row>
    <row r="372" spans="1:13" s="51" customFormat="1" ht="15.75" customHeight="1">
      <c r="A372" s="20">
        <v>51068</v>
      </c>
      <c r="B372" s="20"/>
      <c r="C372" s="14" t="s">
        <v>319</v>
      </c>
      <c r="D372" s="9"/>
      <c r="E372" s="20" t="s">
        <v>4</v>
      </c>
      <c r="F372" s="20" t="s">
        <v>330</v>
      </c>
      <c r="G372" s="12">
        <v>24.99</v>
      </c>
      <c r="H372" s="8">
        <f t="shared" si="29"/>
        <v>12.495</v>
      </c>
      <c r="I372" s="12">
        <f t="shared" si="30"/>
        <v>0</v>
      </c>
      <c r="K372" s="98"/>
      <c r="L372" s="97"/>
      <c r="M372" s="97"/>
    </row>
    <row r="373" spans="1:13" s="51" customFormat="1" ht="15.75" customHeight="1">
      <c r="A373" s="20">
        <v>51069</v>
      </c>
      <c r="B373" s="20"/>
      <c r="C373" s="14" t="s">
        <v>320</v>
      </c>
      <c r="D373" s="9"/>
      <c r="E373" s="20" t="s">
        <v>4</v>
      </c>
      <c r="F373" s="20" t="s">
        <v>331</v>
      </c>
      <c r="G373" s="12">
        <v>34.99</v>
      </c>
      <c r="H373" s="8">
        <f t="shared" si="29"/>
        <v>17.495</v>
      </c>
      <c r="I373" s="12">
        <f t="shared" si="30"/>
        <v>0</v>
      </c>
      <c r="K373" s="98"/>
      <c r="L373" s="97"/>
      <c r="M373" s="97"/>
    </row>
    <row r="374" spans="1:9" s="51" customFormat="1" ht="15.75" customHeight="1">
      <c r="A374" s="20">
        <v>51070</v>
      </c>
      <c r="B374" s="20"/>
      <c r="C374" s="14" t="s">
        <v>322</v>
      </c>
      <c r="D374" s="9"/>
      <c r="E374" s="20" t="s">
        <v>139</v>
      </c>
      <c r="F374" s="20" t="s">
        <v>333</v>
      </c>
      <c r="G374" s="78">
        <v>27.99</v>
      </c>
      <c r="H374" s="8">
        <f t="shared" si="29"/>
        <v>13.995</v>
      </c>
      <c r="I374" s="12">
        <f t="shared" si="30"/>
        <v>0</v>
      </c>
    </row>
    <row r="375" spans="1:9" s="51" customFormat="1" ht="15.75" customHeight="1">
      <c r="A375" s="20">
        <v>51071</v>
      </c>
      <c r="B375" s="20"/>
      <c r="C375" s="14" t="s">
        <v>323</v>
      </c>
      <c r="D375" s="9"/>
      <c r="E375" s="20" t="s">
        <v>139</v>
      </c>
      <c r="F375" s="20" t="s">
        <v>334</v>
      </c>
      <c r="G375" s="12">
        <v>34.99</v>
      </c>
      <c r="H375" s="8">
        <f t="shared" si="29"/>
        <v>17.495</v>
      </c>
      <c r="I375" s="12">
        <f t="shared" si="30"/>
        <v>0</v>
      </c>
    </row>
    <row r="376" spans="1:9" s="51" customFormat="1" ht="15.75" customHeight="1">
      <c r="A376" s="20">
        <v>51072</v>
      </c>
      <c r="B376" s="20"/>
      <c r="C376" s="14" t="s">
        <v>324</v>
      </c>
      <c r="D376" s="9"/>
      <c r="E376" s="20" t="s">
        <v>4</v>
      </c>
      <c r="F376" s="20" t="s">
        <v>335</v>
      </c>
      <c r="G376" s="12">
        <v>29.99</v>
      </c>
      <c r="H376" s="8">
        <f t="shared" si="29"/>
        <v>14.995</v>
      </c>
      <c r="I376" s="12">
        <f t="shared" si="30"/>
        <v>0</v>
      </c>
    </row>
    <row r="377" spans="1:9" s="51" customFormat="1" ht="15.75" customHeight="1">
      <c r="A377" s="20">
        <v>51073</v>
      </c>
      <c r="B377" s="20"/>
      <c r="C377" s="14" t="s">
        <v>325</v>
      </c>
      <c r="D377" s="9"/>
      <c r="E377" s="20" t="s">
        <v>4</v>
      </c>
      <c r="F377" s="20" t="s">
        <v>336</v>
      </c>
      <c r="G377" s="12">
        <v>34.99</v>
      </c>
      <c r="H377" s="8">
        <f t="shared" si="29"/>
        <v>17.495</v>
      </c>
      <c r="I377" s="12">
        <f t="shared" si="30"/>
        <v>0</v>
      </c>
    </row>
    <row r="378" spans="1:10" s="51" customFormat="1" ht="15.75" customHeight="1">
      <c r="A378" s="20">
        <v>51074</v>
      </c>
      <c r="B378" s="20"/>
      <c r="C378" s="14" t="s">
        <v>338</v>
      </c>
      <c r="D378" s="9"/>
      <c r="E378" s="20" t="s">
        <v>139</v>
      </c>
      <c r="F378" s="20" t="s">
        <v>342</v>
      </c>
      <c r="G378" s="78">
        <v>32.99</v>
      </c>
      <c r="H378" s="8">
        <f t="shared" si="29"/>
        <v>16.495</v>
      </c>
      <c r="I378" s="12">
        <f t="shared" si="30"/>
        <v>0</v>
      </c>
      <c r="J378" s="24"/>
    </row>
    <row r="379" spans="1:10" s="51" customFormat="1" ht="15.75" customHeight="1">
      <c r="A379" s="20">
        <v>51075</v>
      </c>
      <c r="B379" s="20"/>
      <c r="C379" s="14" t="s">
        <v>339</v>
      </c>
      <c r="D379" s="9" t="s">
        <v>258</v>
      </c>
      <c r="E379" s="20" t="s">
        <v>139</v>
      </c>
      <c r="F379" s="20" t="s">
        <v>343</v>
      </c>
      <c r="G379" s="78">
        <v>32.99</v>
      </c>
      <c r="H379" s="8">
        <f t="shared" si="29"/>
        <v>16.495</v>
      </c>
      <c r="I379" s="12">
        <f t="shared" si="30"/>
        <v>0</v>
      </c>
      <c r="J379" s="24"/>
    </row>
    <row r="380" spans="1:10" s="51" customFormat="1" ht="15.75" customHeight="1">
      <c r="A380" s="20">
        <v>51076</v>
      </c>
      <c r="B380" s="20"/>
      <c r="C380" s="14" t="s">
        <v>340</v>
      </c>
      <c r="D380" s="9"/>
      <c r="E380" s="20" t="s">
        <v>4</v>
      </c>
      <c r="F380" s="20" t="s">
        <v>344</v>
      </c>
      <c r="G380" s="12">
        <v>29.99</v>
      </c>
      <c r="H380" s="8">
        <f t="shared" si="29"/>
        <v>14.995</v>
      </c>
      <c r="I380" s="12">
        <f t="shared" si="30"/>
        <v>0</v>
      </c>
      <c r="J380" s="24"/>
    </row>
    <row r="381" spans="1:10" s="51" customFormat="1" ht="15.75" customHeight="1">
      <c r="A381" s="20">
        <v>51077</v>
      </c>
      <c r="B381" s="20"/>
      <c r="C381" s="14" t="s">
        <v>341</v>
      </c>
      <c r="D381" s="107" t="s">
        <v>258</v>
      </c>
      <c r="E381" s="20" t="s">
        <v>4</v>
      </c>
      <c r="F381" s="20" t="s">
        <v>345</v>
      </c>
      <c r="G381" s="12">
        <v>27.99</v>
      </c>
      <c r="H381" s="8">
        <f t="shared" si="29"/>
        <v>13.995</v>
      </c>
      <c r="I381" s="12">
        <f aca="true" t="shared" si="31" ref="I381:I393">SUM(H381*B381)</f>
        <v>0</v>
      </c>
      <c r="J381" s="24"/>
    </row>
    <row r="382" spans="1:10" s="51" customFormat="1" ht="15.75" customHeight="1">
      <c r="A382" s="20">
        <v>51078</v>
      </c>
      <c r="B382" s="20"/>
      <c r="C382" s="14" t="s">
        <v>346</v>
      </c>
      <c r="D382" s="9"/>
      <c r="E382" s="1" t="s">
        <v>4</v>
      </c>
      <c r="F382" s="1" t="s">
        <v>349</v>
      </c>
      <c r="G382" s="12">
        <v>29.99</v>
      </c>
      <c r="H382" s="8">
        <f aca="true" t="shared" si="32" ref="H382:H399">SUM(G382*0.5)</f>
        <v>14.995</v>
      </c>
      <c r="I382" s="12">
        <f t="shared" si="31"/>
        <v>0</v>
      </c>
      <c r="J382" s="24"/>
    </row>
    <row r="383" spans="1:10" s="51" customFormat="1" ht="15.75" customHeight="1">
      <c r="A383" s="20">
        <v>51079</v>
      </c>
      <c r="B383" s="20"/>
      <c r="C383" s="14" t="s">
        <v>347</v>
      </c>
      <c r="D383" s="9"/>
      <c r="E383" s="1" t="s">
        <v>4</v>
      </c>
      <c r="F383" s="1" t="s">
        <v>350</v>
      </c>
      <c r="G383" s="12">
        <v>32.99</v>
      </c>
      <c r="H383" s="8">
        <f t="shared" si="32"/>
        <v>16.495</v>
      </c>
      <c r="I383" s="12">
        <f t="shared" si="31"/>
        <v>0</v>
      </c>
      <c r="J383" s="24"/>
    </row>
    <row r="384" spans="1:10" s="51" customFormat="1" ht="15.75" customHeight="1">
      <c r="A384" s="20">
        <v>51080</v>
      </c>
      <c r="B384" s="20"/>
      <c r="C384" s="14" t="s">
        <v>348</v>
      </c>
      <c r="D384" s="9"/>
      <c r="E384" s="1" t="s">
        <v>139</v>
      </c>
      <c r="F384" s="1" t="s">
        <v>351</v>
      </c>
      <c r="G384" s="78">
        <v>27.99</v>
      </c>
      <c r="H384" s="8">
        <f t="shared" si="32"/>
        <v>13.995</v>
      </c>
      <c r="I384" s="12">
        <f t="shared" si="31"/>
        <v>0</v>
      </c>
      <c r="J384" s="24"/>
    </row>
    <row r="385" spans="1:10" s="51" customFormat="1" ht="15.75" customHeight="1">
      <c r="A385" s="20">
        <v>51081</v>
      </c>
      <c r="B385" s="20"/>
      <c r="C385" s="14" t="s">
        <v>356</v>
      </c>
      <c r="D385" s="9" t="s">
        <v>258</v>
      </c>
      <c r="E385" s="1" t="s">
        <v>139</v>
      </c>
      <c r="F385" s="1" t="s">
        <v>352</v>
      </c>
      <c r="G385" s="78">
        <v>29.99</v>
      </c>
      <c r="H385" s="8">
        <f t="shared" si="32"/>
        <v>14.995</v>
      </c>
      <c r="I385" s="12">
        <f t="shared" si="31"/>
        <v>0</v>
      </c>
      <c r="J385" s="24"/>
    </row>
    <row r="386" spans="1:10" s="51" customFormat="1" ht="15.75" customHeight="1">
      <c r="A386" s="20">
        <v>51082</v>
      </c>
      <c r="B386" s="20"/>
      <c r="C386" s="14" t="s">
        <v>353</v>
      </c>
      <c r="D386" s="9"/>
      <c r="E386" s="1" t="s">
        <v>139</v>
      </c>
      <c r="F386" s="1" t="s">
        <v>358</v>
      </c>
      <c r="G386" s="78">
        <v>24.99</v>
      </c>
      <c r="H386" s="8">
        <f t="shared" si="32"/>
        <v>12.495</v>
      </c>
      <c r="I386" s="12">
        <f t="shared" si="31"/>
        <v>0</v>
      </c>
      <c r="J386" s="24"/>
    </row>
    <row r="387" spans="1:10" s="51" customFormat="1" ht="15.75" customHeight="1">
      <c r="A387" s="20">
        <v>51083</v>
      </c>
      <c r="B387" s="20"/>
      <c r="C387" s="14" t="s">
        <v>354</v>
      </c>
      <c r="D387" s="9"/>
      <c r="E387" s="1" t="s">
        <v>139</v>
      </c>
      <c r="F387" s="1" t="s">
        <v>359</v>
      </c>
      <c r="G387" s="78">
        <v>27.99</v>
      </c>
      <c r="H387" s="8">
        <f t="shared" si="32"/>
        <v>13.995</v>
      </c>
      <c r="I387" s="12">
        <f t="shared" si="31"/>
        <v>0</v>
      </c>
      <c r="J387" s="24"/>
    </row>
    <row r="388" spans="1:10" s="51" customFormat="1" ht="15.75" customHeight="1">
      <c r="A388" s="20">
        <v>51084</v>
      </c>
      <c r="B388" s="20"/>
      <c r="C388" s="14" t="s">
        <v>355</v>
      </c>
      <c r="D388" s="9"/>
      <c r="E388" s="1" t="s">
        <v>4</v>
      </c>
      <c r="F388" s="1" t="s">
        <v>360</v>
      </c>
      <c r="G388" s="12">
        <v>25.99</v>
      </c>
      <c r="H388" s="8">
        <f t="shared" si="32"/>
        <v>12.995</v>
      </c>
      <c r="I388" s="12">
        <f t="shared" si="31"/>
        <v>0</v>
      </c>
      <c r="J388" s="24"/>
    </row>
    <row r="389" spans="1:10" s="51" customFormat="1" ht="15.75" customHeight="1">
      <c r="A389" s="20">
        <v>51085</v>
      </c>
      <c r="B389" s="20"/>
      <c r="C389" s="14" t="s">
        <v>357</v>
      </c>
      <c r="D389" s="9" t="s">
        <v>258</v>
      </c>
      <c r="E389" s="1" t="s">
        <v>4</v>
      </c>
      <c r="F389" s="1" t="s">
        <v>361</v>
      </c>
      <c r="G389" s="12">
        <v>27.99</v>
      </c>
      <c r="H389" s="8">
        <f t="shared" si="32"/>
        <v>13.995</v>
      </c>
      <c r="I389" s="12">
        <f t="shared" si="31"/>
        <v>0</v>
      </c>
      <c r="J389" s="24"/>
    </row>
    <row r="390" spans="1:10" s="51" customFormat="1" ht="15.75" customHeight="1">
      <c r="A390" s="20">
        <v>51086</v>
      </c>
      <c r="B390" s="20"/>
      <c r="C390" s="14" t="s">
        <v>363</v>
      </c>
      <c r="D390" s="9"/>
      <c r="E390" s="1" t="s">
        <v>139</v>
      </c>
      <c r="F390" s="1" t="s">
        <v>364</v>
      </c>
      <c r="G390" s="78">
        <v>24.99</v>
      </c>
      <c r="H390" s="8">
        <f t="shared" si="32"/>
        <v>12.495</v>
      </c>
      <c r="I390" s="12">
        <f t="shared" si="31"/>
        <v>0</v>
      </c>
      <c r="J390" s="24"/>
    </row>
    <row r="391" spans="1:10" s="51" customFormat="1" ht="15" customHeight="1">
      <c r="A391" s="20">
        <v>51087</v>
      </c>
      <c r="B391" s="20"/>
      <c r="C391" s="14" t="s">
        <v>365</v>
      </c>
      <c r="D391" s="9"/>
      <c r="E391" s="1" t="s">
        <v>139</v>
      </c>
      <c r="F391" s="1" t="s">
        <v>362</v>
      </c>
      <c r="G391" s="12">
        <v>34.99</v>
      </c>
      <c r="H391" s="8">
        <f t="shared" si="32"/>
        <v>17.495</v>
      </c>
      <c r="I391" s="12">
        <f t="shared" si="31"/>
        <v>0</v>
      </c>
      <c r="J391" s="24"/>
    </row>
    <row r="392" spans="1:10" s="51" customFormat="1" ht="15.75" customHeight="1">
      <c r="A392" s="20">
        <v>51088</v>
      </c>
      <c r="B392" s="20"/>
      <c r="C392" s="14" t="s">
        <v>366</v>
      </c>
      <c r="D392" s="9"/>
      <c r="E392" s="1" t="s">
        <v>4</v>
      </c>
      <c r="F392" s="1" t="s">
        <v>367</v>
      </c>
      <c r="G392" s="12">
        <v>27.99</v>
      </c>
      <c r="H392" s="8">
        <f t="shared" si="32"/>
        <v>13.995</v>
      </c>
      <c r="I392" s="12">
        <f t="shared" si="31"/>
        <v>0</v>
      </c>
      <c r="J392" s="24"/>
    </row>
    <row r="393" spans="1:10" s="51" customFormat="1" ht="14.25" customHeight="1">
      <c r="A393" s="20">
        <v>51089</v>
      </c>
      <c r="B393" s="20"/>
      <c r="C393" s="14" t="s">
        <v>368</v>
      </c>
      <c r="D393" s="9" t="s">
        <v>258</v>
      </c>
      <c r="E393" s="1" t="s">
        <v>4</v>
      </c>
      <c r="F393" s="1" t="s">
        <v>369</v>
      </c>
      <c r="G393" s="12">
        <v>29.99</v>
      </c>
      <c r="H393" s="8">
        <f t="shared" si="32"/>
        <v>14.995</v>
      </c>
      <c r="I393" s="12">
        <f t="shared" si="31"/>
        <v>0</v>
      </c>
      <c r="J393" s="24"/>
    </row>
    <row r="394" spans="1:10" s="51" customFormat="1" ht="15" customHeight="1">
      <c r="A394" s="20">
        <v>51090</v>
      </c>
      <c r="B394" s="20"/>
      <c r="C394" s="14" t="s">
        <v>371</v>
      </c>
      <c r="D394" s="9"/>
      <c r="E394" s="13" t="s">
        <v>139</v>
      </c>
      <c r="F394" s="9" t="s">
        <v>372</v>
      </c>
      <c r="G394" s="82">
        <v>29.99</v>
      </c>
      <c r="H394" s="8">
        <f t="shared" si="32"/>
        <v>14.995</v>
      </c>
      <c r="I394" s="12">
        <f>B394*H394</f>
        <v>0</v>
      </c>
      <c r="J394" s="24"/>
    </row>
    <row r="395" spans="1:10" s="51" customFormat="1" ht="15" customHeight="1">
      <c r="A395" s="24">
        <v>51091</v>
      </c>
      <c r="B395" s="20"/>
      <c r="C395" s="14" t="s">
        <v>377</v>
      </c>
      <c r="D395" s="9"/>
      <c r="E395" s="13" t="s">
        <v>139</v>
      </c>
      <c r="F395" s="9" t="s">
        <v>378</v>
      </c>
      <c r="G395" s="82">
        <v>29.99</v>
      </c>
      <c r="H395" s="8">
        <f t="shared" si="32"/>
        <v>14.995</v>
      </c>
      <c r="I395" s="12">
        <f>B395*H395</f>
        <v>0</v>
      </c>
      <c r="J395" s="24"/>
    </row>
    <row r="396" spans="1:10" s="51" customFormat="1" ht="15" customHeight="1">
      <c r="A396" s="20">
        <v>51092</v>
      </c>
      <c r="B396" s="20"/>
      <c r="C396" s="14" t="s">
        <v>374</v>
      </c>
      <c r="D396" s="9" t="s">
        <v>258</v>
      </c>
      <c r="E396" s="13" t="s">
        <v>139</v>
      </c>
      <c r="F396" s="9" t="s">
        <v>373</v>
      </c>
      <c r="G396" s="50">
        <v>49.99</v>
      </c>
      <c r="H396" s="8">
        <f t="shared" si="32"/>
        <v>24.995</v>
      </c>
      <c r="I396" s="12">
        <f>H396*B396</f>
        <v>0</v>
      </c>
      <c r="J396" s="24"/>
    </row>
    <row r="397" spans="1:10" s="107" customFormat="1" ht="15" customHeight="1">
      <c r="A397" s="72">
        <v>51093</v>
      </c>
      <c r="B397" s="72"/>
      <c r="C397" s="117" t="s">
        <v>376</v>
      </c>
      <c r="D397" s="67" t="s">
        <v>258</v>
      </c>
      <c r="E397" s="71" t="s">
        <v>139</v>
      </c>
      <c r="F397" s="67" t="s">
        <v>375</v>
      </c>
      <c r="G397" s="141">
        <v>59.99</v>
      </c>
      <c r="H397" s="70">
        <f t="shared" si="32"/>
        <v>29.995</v>
      </c>
      <c r="I397" s="73">
        <f>H397*B397</f>
        <v>0</v>
      </c>
      <c r="J397" s="108"/>
    </row>
    <row r="398" spans="1:10" s="51" customFormat="1" ht="15" customHeight="1">
      <c r="A398" s="24">
        <v>51094</v>
      </c>
      <c r="B398" s="20"/>
      <c r="C398" s="14" t="s">
        <v>381</v>
      </c>
      <c r="D398" s="9"/>
      <c r="E398" s="13" t="s">
        <v>4</v>
      </c>
      <c r="F398" s="9" t="s">
        <v>379</v>
      </c>
      <c r="G398" s="50">
        <v>15.99</v>
      </c>
      <c r="H398" s="8">
        <f t="shared" si="32"/>
        <v>7.995</v>
      </c>
      <c r="I398" s="12">
        <f>B398*H398</f>
        <v>0</v>
      </c>
      <c r="J398" s="24"/>
    </row>
    <row r="399" spans="1:10" s="51" customFormat="1" ht="15" customHeight="1">
      <c r="A399" s="24">
        <v>51095</v>
      </c>
      <c r="B399" s="20"/>
      <c r="C399" s="14" t="s">
        <v>380</v>
      </c>
      <c r="D399" s="9"/>
      <c r="E399" s="13" t="s">
        <v>4</v>
      </c>
      <c r="F399" s="9" t="s">
        <v>382</v>
      </c>
      <c r="G399" s="50">
        <v>13.99</v>
      </c>
      <c r="H399" s="8">
        <f t="shared" si="32"/>
        <v>6.995</v>
      </c>
      <c r="I399" s="12">
        <f>B399*H399</f>
        <v>0</v>
      </c>
      <c r="J399" s="24"/>
    </row>
    <row r="400" spans="1:10" s="51" customFormat="1" ht="15" customHeight="1">
      <c r="A400" s="24">
        <v>51096</v>
      </c>
      <c r="B400" s="20"/>
      <c r="C400" s="14" t="s">
        <v>383</v>
      </c>
      <c r="D400" s="9"/>
      <c r="E400" s="13" t="s">
        <v>4</v>
      </c>
      <c r="F400" s="9" t="s">
        <v>384</v>
      </c>
      <c r="G400" s="50">
        <v>16.99</v>
      </c>
      <c r="H400" s="7">
        <f>G400*0.5</f>
        <v>8.495</v>
      </c>
      <c r="I400" s="12">
        <f>B400*H400</f>
        <v>0</v>
      </c>
      <c r="J400" s="24"/>
    </row>
    <row r="401" spans="1:10" s="51" customFormat="1" ht="15" customHeight="1">
      <c r="A401" s="24">
        <v>51097</v>
      </c>
      <c r="B401" s="20"/>
      <c r="C401" s="14" t="s">
        <v>385</v>
      </c>
      <c r="D401" s="9"/>
      <c r="E401" s="13" t="s">
        <v>4</v>
      </c>
      <c r="F401" s="9" t="s">
        <v>386</v>
      </c>
      <c r="G401" s="50">
        <v>16.99</v>
      </c>
      <c r="H401" s="7">
        <f>G401*0.5</f>
        <v>8.495</v>
      </c>
      <c r="I401" s="12">
        <f>B401*H401</f>
        <v>0</v>
      </c>
      <c r="J401" s="24"/>
    </row>
    <row r="402" spans="1:10" s="51" customFormat="1" ht="15" customHeight="1">
      <c r="A402" s="24">
        <v>51098</v>
      </c>
      <c r="B402" s="20"/>
      <c r="C402" s="14" t="s">
        <v>387</v>
      </c>
      <c r="D402" s="9"/>
      <c r="E402" s="13" t="s">
        <v>4</v>
      </c>
      <c r="F402" s="9" t="s">
        <v>390</v>
      </c>
      <c r="G402" s="50">
        <v>14.99</v>
      </c>
      <c r="H402" s="7">
        <f>G402*0.5</f>
        <v>7.495</v>
      </c>
      <c r="I402" s="12">
        <f>H402*B402</f>
        <v>0</v>
      </c>
      <c r="J402" s="24"/>
    </row>
    <row r="403" spans="1:10" s="51" customFormat="1" ht="15" customHeight="1">
      <c r="A403" s="24">
        <v>51099</v>
      </c>
      <c r="B403" s="20"/>
      <c r="C403" s="14" t="s">
        <v>388</v>
      </c>
      <c r="D403" s="9"/>
      <c r="E403" s="13" t="s">
        <v>4</v>
      </c>
      <c r="F403" s="9" t="s">
        <v>391</v>
      </c>
      <c r="G403" s="50">
        <v>18.99</v>
      </c>
      <c r="H403" s="7">
        <f>G403*0.5</f>
        <v>9.495</v>
      </c>
      <c r="I403" s="12">
        <f>H403*B403</f>
        <v>0</v>
      </c>
      <c r="J403" s="24"/>
    </row>
    <row r="404" spans="1:10" s="51" customFormat="1" ht="15" customHeight="1">
      <c r="A404" s="24">
        <v>51100</v>
      </c>
      <c r="B404" s="20"/>
      <c r="C404" s="14" t="s">
        <v>389</v>
      </c>
      <c r="D404" s="9"/>
      <c r="E404" s="13" t="s">
        <v>4</v>
      </c>
      <c r="F404" s="9" t="s">
        <v>392</v>
      </c>
      <c r="G404" s="50">
        <v>15.99</v>
      </c>
      <c r="H404" s="7">
        <f>G404*0.5</f>
        <v>7.995</v>
      </c>
      <c r="I404" s="12">
        <f>H404*B404</f>
        <v>0</v>
      </c>
      <c r="J404" s="24"/>
    </row>
    <row r="405" spans="1:10" s="51" customFormat="1" ht="15" customHeight="1">
      <c r="A405" s="24">
        <v>51101</v>
      </c>
      <c r="B405" s="20"/>
      <c r="C405" s="14" t="s">
        <v>393</v>
      </c>
      <c r="D405" s="9"/>
      <c r="E405" s="13" t="s">
        <v>139</v>
      </c>
      <c r="F405" s="9" t="s">
        <v>396</v>
      </c>
      <c r="G405" s="82">
        <v>32.99</v>
      </c>
      <c r="H405" s="7">
        <f aca="true" t="shared" si="33" ref="H405:H414">G405*0.5</f>
        <v>16.495</v>
      </c>
      <c r="I405" s="12">
        <f>B405*H405</f>
        <v>0</v>
      </c>
      <c r="J405" s="24"/>
    </row>
    <row r="406" spans="1:10" s="51" customFormat="1" ht="15" customHeight="1">
      <c r="A406" s="24">
        <v>51102</v>
      </c>
      <c r="B406" s="20"/>
      <c r="C406" s="14" t="s">
        <v>394</v>
      </c>
      <c r="D406" s="9"/>
      <c r="E406" s="13" t="s">
        <v>4</v>
      </c>
      <c r="F406" s="9" t="s">
        <v>397</v>
      </c>
      <c r="G406" s="50">
        <v>25.99</v>
      </c>
      <c r="H406" s="7">
        <f t="shared" si="33"/>
        <v>12.995</v>
      </c>
      <c r="I406" s="12">
        <f>B406*H406</f>
        <v>0</v>
      </c>
      <c r="J406" s="24"/>
    </row>
    <row r="407" spans="1:10" s="51" customFormat="1" ht="15" customHeight="1">
      <c r="A407" s="24">
        <v>51103</v>
      </c>
      <c r="B407" s="20"/>
      <c r="C407" s="14" t="s">
        <v>395</v>
      </c>
      <c r="D407" s="9" t="s">
        <v>258</v>
      </c>
      <c r="E407" s="13" t="s">
        <v>4</v>
      </c>
      <c r="F407" s="9" t="s">
        <v>398</v>
      </c>
      <c r="G407" s="50">
        <v>24.99</v>
      </c>
      <c r="H407" s="7">
        <f t="shared" si="33"/>
        <v>12.495</v>
      </c>
      <c r="I407" s="12">
        <f>B407*H407</f>
        <v>0</v>
      </c>
      <c r="J407" s="24"/>
    </row>
    <row r="408" spans="1:10" s="51" customFormat="1" ht="15" customHeight="1">
      <c r="A408" s="24">
        <v>51104</v>
      </c>
      <c r="B408" s="20"/>
      <c r="C408" s="14" t="s">
        <v>399</v>
      </c>
      <c r="D408" s="9"/>
      <c r="E408" s="13" t="s">
        <v>139</v>
      </c>
      <c r="F408" s="9" t="s">
        <v>401</v>
      </c>
      <c r="G408" s="82">
        <v>34.99</v>
      </c>
      <c r="H408" s="7">
        <f t="shared" si="33"/>
        <v>17.495</v>
      </c>
      <c r="I408" s="12">
        <f aca="true" t="shared" si="34" ref="I408:I414">H408*B408</f>
        <v>0</v>
      </c>
      <c r="J408" s="24"/>
    </row>
    <row r="409" spans="1:10" s="51" customFormat="1" ht="15" customHeight="1">
      <c r="A409" s="24">
        <v>51105</v>
      </c>
      <c r="B409" s="20"/>
      <c r="C409" s="14" t="s">
        <v>400</v>
      </c>
      <c r="D409" s="9"/>
      <c r="E409" s="13" t="s">
        <v>4</v>
      </c>
      <c r="F409" s="9" t="s">
        <v>402</v>
      </c>
      <c r="G409" s="50">
        <v>19.99</v>
      </c>
      <c r="H409" s="7">
        <f t="shared" si="33"/>
        <v>9.995</v>
      </c>
      <c r="I409" s="12">
        <f t="shared" si="34"/>
        <v>0</v>
      </c>
      <c r="J409" s="24"/>
    </row>
    <row r="410" spans="1:9" ht="15" customHeight="1">
      <c r="A410" s="1">
        <v>51106</v>
      </c>
      <c r="C410" s="15" t="s">
        <v>469</v>
      </c>
      <c r="D410" s="9" t="s">
        <v>258</v>
      </c>
      <c r="E410" s="63" t="s">
        <v>139</v>
      </c>
      <c r="F410" s="1" t="s">
        <v>470</v>
      </c>
      <c r="G410" s="77">
        <v>34.99</v>
      </c>
      <c r="H410" s="7">
        <f t="shared" si="33"/>
        <v>17.495</v>
      </c>
      <c r="I410" s="8">
        <f t="shared" si="34"/>
        <v>0</v>
      </c>
    </row>
    <row r="411" spans="1:11" s="51" customFormat="1" ht="15" customHeight="1">
      <c r="A411" s="24">
        <v>51107</v>
      </c>
      <c r="B411" s="1"/>
      <c r="C411" s="14" t="s">
        <v>471</v>
      </c>
      <c r="D411" s="9"/>
      <c r="E411" s="9" t="s">
        <v>4</v>
      </c>
      <c r="F411" s="13" t="s">
        <v>472</v>
      </c>
      <c r="G411" s="8">
        <v>24.99</v>
      </c>
      <c r="H411" s="7">
        <f t="shared" si="33"/>
        <v>12.495</v>
      </c>
      <c r="I411" s="8">
        <f t="shared" si="34"/>
        <v>0</v>
      </c>
      <c r="J411" s="8"/>
      <c r="K411" s="52"/>
    </row>
    <row r="412" spans="1:11" s="51" customFormat="1" ht="15" customHeight="1">
      <c r="A412" s="24">
        <v>51108</v>
      </c>
      <c r="B412" s="1"/>
      <c r="C412" s="14" t="s">
        <v>473</v>
      </c>
      <c r="D412" s="9"/>
      <c r="E412" s="9" t="s">
        <v>4</v>
      </c>
      <c r="F412" s="13" t="s">
        <v>474</v>
      </c>
      <c r="G412" s="8">
        <v>24.99</v>
      </c>
      <c r="H412" s="7">
        <f t="shared" si="33"/>
        <v>12.495</v>
      </c>
      <c r="I412" s="8">
        <f t="shared" si="34"/>
        <v>0</v>
      </c>
      <c r="J412" s="8"/>
      <c r="K412" s="52"/>
    </row>
    <row r="413" spans="1:11" s="51" customFormat="1" ht="12.75">
      <c r="A413" s="52">
        <v>51109</v>
      </c>
      <c r="B413" s="1"/>
      <c r="C413" s="51" t="s">
        <v>492</v>
      </c>
      <c r="E413" s="9" t="s">
        <v>139</v>
      </c>
      <c r="F413" s="24" t="s">
        <v>494</v>
      </c>
      <c r="G413" s="83">
        <v>29.99</v>
      </c>
      <c r="H413" s="7">
        <f t="shared" si="33"/>
        <v>14.995</v>
      </c>
      <c r="I413" s="8">
        <f t="shared" si="34"/>
        <v>0</v>
      </c>
      <c r="K413" s="57"/>
    </row>
    <row r="414" spans="1:11" s="51" customFormat="1" ht="12.75">
      <c r="A414" s="52">
        <v>51110</v>
      </c>
      <c r="B414" s="1"/>
      <c r="C414" s="51" t="s">
        <v>493</v>
      </c>
      <c r="E414" s="9" t="s">
        <v>4</v>
      </c>
      <c r="F414" s="24" t="s">
        <v>495</v>
      </c>
      <c r="G414" s="60">
        <v>19.99</v>
      </c>
      <c r="H414" s="7">
        <f t="shared" si="33"/>
        <v>9.995</v>
      </c>
      <c r="I414" s="8">
        <f t="shared" si="34"/>
        <v>0</v>
      </c>
      <c r="K414" s="57"/>
    </row>
    <row r="415" spans="1:11" s="51" customFormat="1" ht="12.75">
      <c r="A415" s="52">
        <v>51111</v>
      </c>
      <c r="B415" s="1"/>
      <c r="C415" s="51" t="s">
        <v>505</v>
      </c>
      <c r="E415" s="24" t="s">
        <v>139</v>
      </c>
      <c r="F415" s="24" t="s">
        <v>502</v>
      </c>
      <c r="G415" s="83">
        <v>33.99</v>
      </c>
      <c r="H415" s="7">
        <f aca="true" t="shared" si="35" ref="H415:H422">G415*0.5</f>
        <v>16.995</v>
      </c>
      <c r="I415" s="8">
        <f aca="true" t="shared" si="36" ref="I415:I422">H415*B415</f>
        <v>0</v>
      </c>
      <c r="K415" s="57"/>
    </row>
    <row r="416" spans="1:11" s="51" customFormat="1" ht="12.75">
      <c r="A416" s="52">
        <v>51112</v>
      </c>
      <c r="B416" s="1"/>
      <c r="C416" s="51" t="s">
        <v>503</v>
      </c>
      <c r="D416" s="9" t="s">
        <v>258</v>
      </c>
      <c r="E416" s="24" t="s">
        <v>4</v>
      </c>
      <c r="F416" s="24" t="s">
        <v>504</v>
      </c>
      <c r="G416" s="60">
        <v>24.99</v>
      </c>
      <c r="H416" s="7">
        <f t="shared" si="35"/>
        <v>12.495</v>
      </c>
      <c r="I416" s="8">
        <f t="shared" si="36"/>
        <v>0</v>
      </c>
      <c r="K416" s="57"/>
    </row>
    <row r="417" spans="1:9" ht="15" customHeight="1">
      <c r="A417" s="1">
        <v>51113</v>
      </c>
      <c r="B417" s="1"/>
      <c r="C417" s="15" t="s">
        <v>506</v>
      </c>
      <c r="D417" s="9" t="s">
        <v>258</v>
      </c>
      <c r="E417" s="1" t="s">
        <v>139</v>
      </c>
      <c r="F417" s="1" t="s">
        <v>507</v>
      </c>
      <c r="G417" s="79">
        <v>29.99</v>
      </c>
      <c r="H417" s="7">
        <f t="shared" si="35"/>
        <v>14.995</v>
      </c>
      <c r="I417" s="8">
        <f t="shared" si="36"/>
        <v>0</v>
      </c>
    </row>
    <row r="418" spans="1:9" ht="15" customHeight="1">
      <c r="A418" s="1">
        <v>51114</v>
      </c>
      <c r="B418" s="1"/>
      <c r="C418" s="15" t="s">
        <v>509</v>
      </c>
      <c r="D418" s="15"/>
      <c r="E418" s="1" t="s">
        <v>4</v>
      </c>
      <c r="F418" s="1" t="s">
        <v>508</v>
      </c>
      <c r="G418" s="7">
        <v>24.99</v>
      </c>
      <c r="H418" s="7">
        <f t="shared" si="35"/>
        <v>12.495</v>
      </c>
      <c r="I418" s="8">
        <f t="shared" si="36"/>
        <v>0</v>
      </c>
    </row>
    <row r="419" spans="1:9" ht="15" customHeight="1">
      <c r="A419" s="1">
        <v>51115</v>
      </c>
      <c r="B419" s="1"/>
      <c r="C419" s="15" t="s">
        <v>517</v>
      </c>
      <c r="D419" s="15"/>
      <c r="E419" s="1" t="s">
        <v>139</v>
      </c>
      <c r="F419" s="1" t="s">
        <v>510</v>
      </c>
      <c r="G419" s="79">
        <v>29.99</v>
      </c>
      <c r="H419" s="7">
        <f t="shared" si="35"/>
        <v>14.995</v>
      </c>
      <c r="I419" s="8">
        <f t="shared" si="36"/>
        <v>0</v>
      </c>
    </row>
    <row r="420" spans="1:9" ht="15" customHeight="1">
      <c r="A420" s="1">
        <v>51116</v>
      </c>
      <c r="B420" s="1"/>
      <c r="C420" s="15" t="s">
        <v>511</v>
      </c>
      <c r="D420" s="107" t="s">
        <v>258</v>
      </c>
      <c r="E420" s="1" t="s">
        <v>4</v>
      </c>
      <c r="F420" s="1" t="s">
        <v>512</v>
      </c>
      <c r="G420" s="7">
        <v>24.99</v>
      </c>
      <c r="H420" s="7">
        <f t="shared" si="35"/>
        <v>12.495</v>
      </c>
      <c r="I420" s="8">
        <f t="shared" si="36"/>
        <v>0</v>
      </c>
    </row>
    <row r="421" spans="1:11" s="51" customFormat="1" ht="12.75">
      <c r="A421" s="52">
        <v>51117</v>
      </c>
      <c r="B421" s="1"/>
      <c r="C421" s="51" t="s">
        <v>513</v>
      </c>
      <c r="D421" s="9" t="s">
        <v>258</v>
      </c>
      <c r="E421" s="24" t="s">
        <v>139</v>
      </c>
      <c r="F421" s="24" t="s">
        <v>514</v>
      </c>
      <c r="G421" s="83">
        <v>29.99</v>
      </c>
      <c r="H421" s="7">
        <f t="shared" si="35"/>
        <v>14.995</v>
      </c>
      <c r="I421" s="8">
        <f t="shared" si="36"/>
        <v>0</v>
      </c>
      <c r="K421" s="57"/>
    </row>
    <row r="422" spans="1:11" s="51" customFormat="1" ht="12.75">
      <c r="A422" s="52">
        <v>51118</v>
      </c>
      <c r="B422" s="1"/>
      <c r="C422" s="51" t="s">
        <v>515</v>
      </c>
      <c r="D422" s="9"/>
      <c r="E422" s="24" t="s">
        <v>4</v>
      </c>
      <c r="F422" s="24" t="s">
        <v>516</v>
      </c>
      <c r="G422" s="60">
        <v>21.99</v>
      </c>
      <c r="H422" s="7">
        <f t="shared" si="35"/>
        <v>10.995</v>
      </c>
      <c r="I422" s="8">
        <f t="shared" si="36"/>
        <v>0</v>
      </c>
      <c r="K422" s="57"/>
    </row>
    <row r="423" spans="1:11" s="51" customFormat="1" ht="12.75">
      <c r="A423" s="52">
        <v>51120</v>
      </c>
      <c r="B423" s="1"/>
      <c r="C423" s="51" t="s">
        <v>535</v>
      </c>
      <c r="E423" s="24" t="s">
        <v>139</v>
      </c>
      <c r="F423" s="24" t="s">
        <v>520</v>
      </c>
      <c r="G423" s="60">
        <v>49.99</v>
      </c>
      <c r="H423" s="7">
        <f aca="true" t="shared" si="37" ref="H423:H432">G423*0.5</f>
        <v>24.995</v>
      </c>
      <c r="I423" s="8">
        <f aca="true" t="shared" si="38" ref="I423:I441">H423*B423</f>
        <v>0</v>
      </c>
      <c r="K423" s="57"/>
    </row>
    <row r="424" spans="1:11" s="51" customFormat="1" ht="12.75">
      <c r="A424" s="52">
        <v>51121</v>
      </c>
      <c r="B424" s="1"/>
      <c r="C424" s="51" t="s">
        <v>528</v>
      </c>
      <c r="E424" s="24" t="s">
        <v>139</v>
      </c>
      <c r="F424" s="24" t="s">
        <v>521</v>
      </c>
      <c r="G424" s="60">
        <v>49.99</v>
      </c>
      <c r="H424" s="7">
        <f t="shared" si="37"/>
        <v>24.995</v>
      </c>
      <c r="I424" s="8">
        <f t="shared" si="38"/>
        <v>0</v>
      </c>
      <c r="K424" s="57"/>
    </row>
    <row r="425" spans="1:11" s="51" customFormat="1" ht="12.75">
      <c r="A425" s="52">
        <v>51122</v>
      </c>
      <c r="B425" s="1"/>
      <c r="C425" s="51" t="s">
        <v>529</v>
      </c>
      <c r="E425" s="24" t="s">
        <v>4</v>
      </c>
      <c r="F425" s="24" t="s">
        <v>522</v>
      </c>
      <c r="G425" s="60">
        <v>22.99</v>
      </c>
      <c r="H425" s="7">
        <f t="shared" si="37"/>
        <v>11.495</v>
      </c>
      <c r="I425" s="8">
        <f t="shared" si="38"/>
        <v>0</v>
      </c>
      <c r="K425" s="57"/>
    </row>
    <row r="426" spans="1:11" s="51" customFormat="1" ht="12.75">
      <c r="A426" s="52">
        <v>51123</v>
      </c>
      <c r="B426" s="1"/>
      <c r="C426" s="51" t="s">
        <v>530</v>
      </c>
      <c r="E426" s="24" t="s">
        <v>4</v>
      </c>
      <c r="F426" s="24" t="s">
        <v>523</v>
      </c>
      <c r="G426" s="60">
        <v>22.99</v>
      </c>
      <c r="H426" s="7">
        <f t="shared" si="37"/>
        <v>11.495</v>
      </c>
      <c r="I426" s="8">
        <f t="shared" si="38"/>
        <v>0</v>
      </c>
      <c r="K426" s="57"/>
    </row>
    <row r="427" spans="1:11" s="51" customFormat="1" ht="12.75">
      <c r="A427" s="52">
        <v>51125</v>
      </c>
      <c r="B427" s="1"/>
      <c r="C427" s="51" t="s">
        <v>531</v>
      </c>
      <c r="E427" s="24" t="s">
        <v>139</v>
      </c>
      <c r="F427" s="24" t="s">
        <v>524</v>
      </c>
      <c r="G427" s="60">
        <v>27.99</v>
      </c>
      <c r="H427" s="7">
        <f t="shared" si="37"/>
        <v>13.995</v>
      </c>
      <c r="I427" s="8">
        <f t="shared" si="38"/>
        <v>0</v>
      </c>
      <c r="K427" s="57"/>
    </row>
    <row r="428" spans="1:11" s="51" customFormat="1" ht="12.75">
      <c r="A428" s="52">
        <v>51126</v>
      </c>
      <c r="B428" s="1"/>
      <c r="C428" s="51" t="s">
        <v>532</v>
      </c>
      <c r="E428" s="24" t="s">
        <v>139</v>
      </c>
      <c r="F428" s="24" t="s">
        <v>525</v>
      </c>
      <c r="G428" s="60">
        <v>29.99</v>
      </c>
      <c r="H428" s="7">
        <f t="shared" si="37"/>
        <v>14.995</v>
      </c>
      <c r="I428" s="8">
        <f t="shared" si="38"/>
        <v>0</v>
      </c>
      <c r="K428" s="57"/>
    </row>
    <row r="429" spans="1:11" s="51" customFormat="1" ht="12.75">
      <c r="A429" s="52">
        <v>51127</v>
      </c>
      <c r="B429" s="1"/>
      <c r="C429" s="51" t="s">
        <v>533</v>
      </c>
      <c r="D429" s="9" t="s">
        <v>258</v>
      </c>
      <c r="E429" s="24" t="s">
        <v>139</v>
      </c>
      <c r="F429" s="24" t="s">
        <v>526</v>
      </c>
      <c r="G429" s="60">
        <v>31.99</v>
      </c>
      <c r="H429" s="7">
        <f t="shared" si="37"/>
        <v>15.995</v>
      </c>
      <c r="I429" s="8">
        <f t="shared" si="38"/>
        <v>0</v>
      </c>
      <c r="K429" s="57"/>
    </row>
    <row r="430" spans="1:11" s="51" customFormat="1" ht="12.75">
      <c r="A430" s="52">
        <v>51128</v>
      </c>
      <c r="B430" s="1"/>
      <c r="C430" s="51" t="s">
        <v>534</v>
      </c>
      <c r="E430" s="24" t="s">
        <v>139</v>
      </c>
      <c r="F430" s="24" t="s">
        <v>527</v>
      </c>
      <c r="G430" s="60">
        <v>29.99</v>
      </c>
      <c r="H430" s="7">
        <f t="shared" si="37"/>
        <v>14.995</v>
      </c>
      <c r="I430" s="8">
        <f t="shared" si="38"/>
        <v>0</v>
      </c>
      <c r="K430" s="57"/>
    </row>
    <row r="431" spans="1:11" s="51" customFormat="1" ht="12.75">
      <c r="A431" s="52">
        <v>51131</v>
      </c>
      <c r="B431" s="1"/>
      <c r="C431" s="51" t="s">
        <v>563</v>
      </c>
      <c r="D431" s="51" t="s">
        <v>258</v>
      </c>
      <c r="E431" s="24" t="s">
        <v>139</v>
      </c>
      <c r="F431" s="52" t="s">
        <v>562</v>
      </c>
      <c r="G431" s="60">
        <v>29.99</v>
      </c>
      <c r="H431" s="7">
        <f t="shared" si="37"/>
        <v>14.995</v>
      </c>
      <c r="I431" s="8">
        <f t="shared" si="38"/>
        <v>0</v>
      </c>
      <c r="K431" s="57"/>
    </row>
    <row r="432" spans="1:11" s="51" customFormat="1" ht="12.75">
      <c r="A432" s="52">
        <v>51132</v>
      </c>
      <c r="B432" s="1"/>
      <c r="C432" s="51" t="s">
        <v>564</v>
      </c>
      <c r="E432" s="24" t="s">
        <v>139</v>
      </c>
      <c r="F432" s="24" t="s">
        <v>550</v>
      </c>
      <c r="G432" s="60">
        <v>27.99</v>
      </c>
      <c r="H432" s="7">
        <f t="shared" si="37"/>
        <v>13.995</v>
      </c>
      <c r="I432" s="8">
        <f t="shared" si="38"/>
        <v>0</v>
      </c>
      <c r="K432" s="57"/>
    </row>
    <row r="433" spans="1:11" s="51" customFormat="1" ht="12.75">
      <c r="A433" s="52">
        <v>51133</v>
      </c>
      <c r="B433" s="1"/>
      <c r="C433" s="51" t="s">
        <v>569</v>
      </c>
      <c r="E433" s="24" t="s">
        <v>139</v>
      </c>
      <c r="F433" s="24" t="s">
        <v>577</v>
      </c>
      <c r="G433" s="60">
        <v>29.99</v>
      </c>
      <c r="H433" s="7">
        <f aca="true" t="shared" si="39" ref="H433:H440">G433*0.5</f>
        <v>14.995</v>
      </c>
      <c r="I433" s="8">
        <f aca="true" t="shared" si="40" ref="I433:I440">H433*B433</f>
        <v>0</v>
      </c>
      <c r="K433" s="57"/>
    </row>
    <row r="434" spans="1:11" s="51" customFormat="1" ht="12.75">
      <c r="A434" s="52">
        <v>51134</v>
      </c>
      <c r="B434" s="1"/>
      <c r="C434" s="51" t="s">
        <v>570</v>
      </c>
      <c r="E434" s="24" t="s">
        <v>139</v>
      </c>
      <c r="F434" s="24" t="s">
        <v>578</v>
      </c>
      <c r="G434" s="60">
        <v>34.99</v>
      </c>
      <c r="H434" s="7">
        <f t="shared" si="39"/>
        <v>17.495</v>
      </c>
      <c r="I434" s="8">
        <f t="shared" si="40"/>
        <v>0</v>
      </c>
      <c r="K434" s="57"/>
    </row>
    <row r="435" spans="1:11" s="51" customFormat="1" ht="12.75">
      <c r="A435" s="52">
        <v>51135</v>
      </c>
      <c r="B435" s="1"/>
      <c r="C435" s="51" t="s">
        <v>571</v>
      </c>
      <c r="E435" s="24" t="s">
        <v>139</v>
      </c>
      <c r="F435" s="24" t="s">
        <v>579</v>
      </c>
      <c r="G435" s="60">
        <v>23.99</v>
      </c>
      <c r="H435" s="7">
        <f t="shared" si="39"/>
        <v>11.995</v>
      </c>
      <c r="I435" s="8">
        <f t="shared" si="40"/>
        <v>0</v>
      </c>
      <c r="K435" s="57"/>
    </row>
    <row r="436" spans="1:11" s="51" customFormat="1" ht="12.75">
      <c r="A436" s="52">
        <v>51136</v>
      </c>
      <c r="B436" s="1"/>
      <c r="C436" s="51" t="s">
        <v>572</v>
      </c>
      <c r="D436" s="9" t="s">
        <v>258</v>
      </c>
      <c r="E436" s="24" t="s">
        <v>139</v>
      </c>
      <c r="F436" s="24" t="s">
        <v>580</v>
      </c>
      <c r="G436" s="60">
        <v>23.99</v>
      </c>
      <c r="H436" s="7">
        <f t="shared" si="39"/>
        <v>11.995</v>
      </c>
      <c r="I436" s="8">
        <f t="shared" si="40"/>
        <v>0</v>
      </c>
      <c r="K436" s="57"/>
    </row>
    <row r="437" spans="1:11" s="51" customFormat="1" ht="12.75">
      <c r="A437" s="52">
        <v>51137</v>
      </c>
      <c r="B437" s="1"/>
      <c r="C437" s="51" t="s">
        <v>601</v>
      </c>
      <c r="D437" s="9" t="s">
        <v>258</v>
      </c>
      <c r="E437" s="24" t="s">
        <v>139</v>
      </c>
      <c r="F437" s="24" t="s">
        <v>615</v>
      </c>
      <c r="G437" s="60">
        <v>21.99</v>
      </c>
      <c r="H437" s="7">
        <f t="shared" si="39"/>
        <v>10.995</v>
      </c>
      <c r="I437" s="8">
        <f t="shared" si="40"/>
        <v>0</v>
      </c>
      <c r="K437" s="57"/>
    </row>
    <row r="438" spans="1:11" s="51" customFormat="1" ht="12.75">
      <c r="A438" s="52">
        <v>51138</v>
      </c>
      <c r="B438" s="1"/>
      <c r="C438" s="51" t="s">
        <v>602</v>
      </c>
      <c r="E438" s="24" t="s">
        <v>139</v>
      </c>
      <c r="F438" s="24" t="s">
        <v>616</v>
      </c>
      <c r="G438" s="60">
        <v>21.99</v>
      </c>
      <c r="H438" s="7">
        <f t="shared" si="39"/>
        <v>10.995</v>
      </c>
      <c r="I438" s="8">
        <f t="shared" si="40"/>
        <v>0</v>
      </c>
      <c r="K438" s="57"/>
    </row>
    <row r="439" spans="1:11" s="51" customFormat="1" ht="12.75">
      <c r="A439" s="52">
        <v>51139</v>
      </c>
      <c r="B439" s="1"/>
      <c r="C439" s="51" t="s">
        <v>603</v>
      </c>
      <c r="E439" s="24" t="s">
        <v>139</v>
      </c>
      <c r="F439" s="24" t="s">
        <v>617</v>
      </c>
      <c r="G439" s="60">
        <v>19.99</v>
      </c>
      <c r="H439" s="7">
        <f t="shared" si="39"/>
        <v>9.995</v>
      </c>
      <c r="I439" s="8">
        <f t="shared" si="40"/>
        <v>0</v>
      </c>
      <c r="K439" s="57"/>
    </row>
    <row r="440" spans="1:11" s="51" customFormat="1" ht="12.75">
      <c r="A440" s="52">
        <v>51140</v>
      </c>
      <c r="B440" s="1"/>
      <c r="C440" s="51" t="s">
        <v>604</v>
      </c>
      <c r="E440" s="24" t="s">
        <v>139</v>
      </c>
      <c r="F440" s="24" t="s">
        <v>618</v>
      </c>
      <c r="G440" s="60">
        <v>21.99</v>
      </c>
      <c r="H440" s="7">
        <f t="shared" si="39"/>
        <v>10.995</v>
      </c>
      <c r="I440" s="8">
        <f t="shared" si="40"/>
        <v>0</v>
      </c>
      <c r="K440" s="57"/>
    </row>
    <row r="441" spans="1:9" s="85" customFormat="1" ht="12.75">
      <c r="A441" s="84">
        <v>51141</v>
      </c>
      <c r="B441" s="31"/>
      <c r="C441" s="85" t="s">
        <v>632</v>
      </c>
      <c r="D441" s="9" t="s">
        <v>258</v>
      </c>
      <c r="E441" s="84"/>
      <c r="F441" s="84" t="s">
        <v>180</v>
      </c>
      <c r="G441" s="86">
        <v>24.99</v>
      </c>
      <c r="H441" s="27">
        <f>G441*0.9</f>
        <v>22.491</v>
      </c>
      <c r="I441" s="28">
        <f t="shared" si="38"/>
        <v>0</v>
      </c>
    </row>
    <row r="442" spans="1:11" s="51" customFormat="1" ht="12.75">
      <c r="A442" s="52">
        <v>51142</v>
      </c>
      <c r="B442" s="1"/>
      <c r="C442" s="51" t="s">
        <v>659</v>
      </c>
      <c r="E442" s="24" t="s">
        <v>139</v>
      </c>
      <c r="F442" s="24" t="s">
        <v>647</v>
      </c>
      <c r="G442" s="60">
        <v>27.99</v>
      </c>
      <c r="H442" s="7">
        <f aca="true" t="shared" si="41" ref="H442:H451">G442*0.5</f>
        <v>13.995</v>
      </c>
      <c r="I442" s="8">
        <f aca="true" t="shared" si="42" ref="I442:I451">H442*B442</f>
        <v>0</v>
      </c>
      <c r="K442" s="57"/>
    </row>
    <row r="443" spans="1:11" s="51" customFormat="1" ht="12.75">
      <c r="A443" s="52">
        <v>51143</v>
      </c>
      <c r="B443" s="1"/>
      <c r="C443" s="51" t="s">
        <v>660</v>
      </c>
      <c r="E443" s="24" t="s">
        <v>139</v>
      </c>
      <c r="F443" s="24" t="s">
        <v>648</v>
      </c>
      <c r="G443" s="60">
        <v>27.99</v>
      </c>
      <c r="H443" s="7">
        <f t="shared" si="41"/>
        <v>13.995</v>
      </c>
      <c r="I443" s="8">
        <f t="shared" si="42"/>
        <v>0</v>
      </c>
      <c r="K443" s="57"/>
    </row>
    <row r="444" spans="1:11" s="51" customFormat="1" ht="12.75">
      <c r="A444" s="52">
        <v>51144</v>
      </c>
      <c r="B444" s="1"/>
      <c r="C444" s="51" t="s">
        <v>662</v>
      </c>
      <c r="E444" s="24" t="s">
        <v>139</v>
      </c>
      <c r="F444" s="24" t="s">
        <v>649</v>
      </c>
      <c r="G444" s="60">
        <v>24.99</v>
      </c>
      <c r="H444" s="7">
        <f t="shared" si="41"/>
        <v>12.495</v>
      </c>
      <c r="I444" s="8">
        <f t="shared" si="42"/>
        <v>0</v>
      </c>
      <c r="K444" s="57"/>
    </row>
    <row r="445" spans="1:11" s="51" customFormat="1" ht="12.75">
      <c r="A445" s="52">
        <v>51145</v>
      </c>
      <c r="B445" s="1"/>
      <c r="C445" s="51" t="s">
        <v>661</v>
      </c>
      <c r="E445" s="24" t="s">
        <v>139</v>
      </c>
      <c r="F445" s="24" t="s">
        <v>650</v>
      </c>
      <c r="G445" s="60">
        <v>24.99</v>
      </c>
      <c r="H445" s="7">
        <f t="shared" si="41"/>
        <v>12.495</v>
      </c>
      <c r="I445" s="8">
        <f t="shared" si="42"/>
        <v>0</v>
      </c>
      <c r="K445" s="57"/>
    </row>
    <row r="446" spans="1:11" s="51" customFormat="1" ht="12.75">
      <c r="A446" s="52">
        <v>51146</v>
      </c>
      <c r="B446" s="1"/>
      <c r="C446" s="51" t="s">
        <v>677</v>
      </c>
      <c r="E446" s="24" t="s">
        <v>139</v>
      </c>
      <c r="F446" s="24" t="s">
        <v>671</v>
      </c>
      <c r="G446" s="60">
        <v>34.99</v>
      </c>
      <c r="H446" s="7">
        <f t="shared" si="41"/>
        <v>17.495</v>
      </c>
      <c r="I446" s="8">
        <f t="shared" si="42"/>
        <v>0</v>
      </c>
      <c r="K446" s="57"/>
    </row>
    <row r="447" spans="1:11" s="51" customFormat="1" ht="12.75">
      <c r="A447" s="52">
        <v>51147</v>
      </c>
      <c r="B447" s="1"/>
      <c r="C447" s="51" t="s">
        <v>678</v>
      </c>
      <c r="E447" s="24" t="s">
        <v>139</v>
      </c>
      <c r="F447" s="24" t="s">
        <v>672</v>
      </c>
      <c r="G447" s="60">
        <v>34.99</v>
      </c>
      <c r="H447" s="7">
        <f t="shared" si="41"/>
        <v>17.495</v>
      </c>
      <c r="I447" s="8">
        <f t="shared" si="42"/>
        <v>0</v>
      </c>
      <c r="K447" s="57"/>
    </row>
    <row r="448" spans="1:11" s="51" customFormat="1" ht="12.75">
      <c r="A448" s="52">
        <v>51148</v>
      </c>
      <c r="B448" s="1"/>
      <c r="C448" s="51" t="s">
        <v>679</v>
      </c>
      <c r="E448" s="24" t="s">
        <v>139</v>
      </c>
      <c r="F448" s="24" t="s">
        <v>673</v>
      </c>
      <c r="G448" s="60">
        <v>31.99</v>
      </c>
      <c r="H448" s="7">
        <f t="shared" si="41"/>
        <v>15.995</v>
      </c>
      <c r="I448" s="8">
        <f t="shared" si="42"/>
        <v>0</v>
      </c>
      <c r="K448" s="57"/>
    </row>
    <row r="449" spans="1:11" s="51" customFormat="1" ht="12.75">
      <c r="A449" s="52">
        <v>51149</v>
      </c>
      <c r="B449" s="1"/>
      <c r="C449" s="51" t="s">
        <v>680</v>
      </c>
      <c r="D449" s="9"/>
      <c r="E449" s="24" t="s">
        <v>139</v>
      </c>
      <c r="F449" s="24" t="s">
        <v>674</v>
      </c>
      <c r="G449" s="60">
        <v>27.99</v>
      </c>
      <c r="H449" s="7">
        <f t="shared" si="41"/>
        <v>13.995</v>
      </c>
      <c r="I449" s="8">
        <f t="shared" si="42"/>
        <v>0</v>
      </c>
      <c r="K449" s="57"/>
    </row>
    <row r="450" spans="1:11" s="51" customFormat="1" ht="12.75">
      <c r="A450" s="52">
        <v>51150</v>
      </c>
      <c r="B450" s="1"/>
      <c r="C450" s="51" t="s">
        <v>681</v>
      </c>
      <c r="E450" s="24" t="s">
        <v>139</v>
      </c>
      <c r="F450" s="24" t="s">
        <v>675</v>
      </c>
      <c r="G450" s="60">
        <v>31.99</v>
      </c>
      <c r="H450" s="7">
        <f t="shared" si="41"/>
        <v>15.995</v>
      </c>
      <c r="I450" s="8">
        <f t="shared" si="42"/>
        <v>0</v>
      </c>
      <c r="K450" s="57"/>
    </row>
    <row r="451" spans="1:11" s="51" customFormat="1" ht="12.75">
      <c r="A451" s="52">
        <v>51151</v>
      </c>
      <c r="B451" s="1"/>
      <c r="C451" s="51" t="s">
        <v>682</v>
      </c>
      <c r="D451" s="9" t="s">
        <v>258</v>
      </c>
      <c r="E451" s="24" t="s">
        <v>139</v>
      </c>
      <c r="F451" s="24" t="s">
        <v>676</v>
      </c>
      <c r="G451" s="60">
        <v>24.99</v>
      </c>
      <c r="H451" s="7">
        <f t="shared" si="41"/>
        <v>12.495</v>
      </c>
      <c r="I451" s="8">
        <f t="shared" si="42"/>
        <v>0</v>
      </c>
      <c r="K451" s="57"/>
    </row>
    <row r="452" spans="1:11" s="51" customFormat="1" ht="12.75">
      <c r="A452" s="52">
        <v>51152</v>
      </c>
      <c r="B452" s="1"/>
      <c r="C452" s="51" t="s">
        <v>691</v>
      </c>
      <c r="E452" s="24" t="s">
        <v>139</v>
      </c>
      <c r="F452" s="14" t="s">
        <v>695</v>
      </c>
      <c r="G452" s="60">
        <v>31.99</v>
      </c>
      <c r="H452" s="7">
        <f aca="true" t="shared" si="43" ref="H452:H459">G452*0.5</f>
        <v>15.995</v>
      </c>
      <c r="I452" s="8">
        <f aca="true" t="shared" si="44" ref="I452:I459">H452*B452</f>
        <v>0</v>
      </c>
      <c r="K452" s="57"/>
    </row>
    <row r="453" spans="1:11" s="51" customFormat="1" ht="12.75">
      <c r="A453" s="52">
        <v>51153</v>
      </c>
      <c r="B453" s="1"/>
      <c r="C453" s="51" t="s">
        <v>692</v>
      </c>
      <c r="E453" s="24" t="s">
        <v>139</v>
      </c>
      <c r="F453" s="14" t="s">
        <v>696</v>
      </c>
      <c r="G453" s="60">
        <v>22.99</v>
      </c>
      <c r="H453" s="7">
        <f t="shared" si="43"/>
        <v>11.495</v>
      </c>
      <c r="I453" s="8">
        <f t="shared" si="44"/>
        <v>0</v>
      </c>
      <c r="K453" s="57"/>
    </row>
    <row r="454" spans="1:11" s="51" customFormat="1" ht="12.75">
      <c r="A454" s="52">
        <v>51154</v>
      </c>
      <c r="B454" s="1"/>
      <c r="C454" s="51" t="s">
        <v>693</v>
      </c>
      <c r="E454" s="24" t="s">
        <v>139</v>
      </c>
      <c r="F454" s="14" t="s">
        <v>697</v>
      </c>
      <c r="G454" s="60">
        <v>34.99</v>
      </c>
      <c r="H454" s="7">
        <f t="shared" si="43"/>
        <v>17.495</v>
      </c>
      <c r="I454" s="8">
        <f t="shared" si="44"/>
        <v>0</v>
      </c>
      <c r="K454" s="57"/>
    </row>
    <row r="455" spans="1:11" s="51" customFormat="1" ht="12.75">
      <c r="A455" s="52">
        <v>51155</v>
      </c>
      <c r="B455" s="1"/>
      <c r="C455" s="51" t="s">
        <v>694</v>
      </c>
      <c r="E455" s="24" t="s">
        <v>139</v>
      </c>
      <c r="F455" s="14" t="s">
        <v>698</v>
      </c>
      <c r="G455" s="60">
        <v>22.99</v>
      </c>
      <c r="H455" s="7">
        <f t="shared" si="43"/>
        <v>11.495</v>
      </c>
      <c r="I455" s="8">
        <f t="shared" si="44"/>
        <v>0</v>
      </c>
      <c r="K455" s="57"/>
    </row>
    <row r="456" spans="1:11" s="51" customFormat="1" ht="12.75">
      <c r="A456" s="52">
        <v>51156</v>
      </c>
      <c r="B456" s="1"/>
      <c r="C456" s="51" t="s">
        <v>699</v>
      </c>
      <c r="E456" s="24" t="s">
        <v>139</v>
      </c>
      <c r="F456" s="14" t="s">
        <v>703</v>
      </c>
      <c r="G456" s="60">
        <v>24.99</v>
      </c>
      <c r="H456" s="7">
        <f t="shared" si="43"/>
        <v>12.495</v>
      </c>
      <c r="I456" s="8">
        <f t="shared" si="44"/>
        <v>0</v>
      </c>
      <c r="K456" s="57"/>
    </row>
    <row r="457" spans="1:11" s="51" customFormat="1" ht="12.75">
      <c r="A457" s="52">
        <v>51157</v>
      </c>
      <c r="B457" s="1"/>
      <c r="C457" s="51" t="s">
        <v>700</v>
      </c>
      <c r="E457" s="24" t="s">
        <v>139</v>
      </c>
      <c r="F457" s="14" t="s">
        <v>704</v>
      </c>
      <c r="G457" s="60">
        <v>24.99</v>
      </c>
      <c r="H457" s="7">
        <f t="shared" si="43"/>
        <v>12.495</v>
      </c>
      <c r="I457" s="8">
        <f t="shared" si="44"/>
        <v>0</v>
      </c>
      <c r="K457" s="57"/>
    </row>
    <row r="458" spans="1:11" s="51" customFormat="1" ht="12.75">
      <c r="A458" s="52">
        <v>51158</v>
      </c>
      <c r="B458" s="1"/>
      <c r="C458" s="51" t="s">
        <v>701</v>
      </c>
      <c r="D458" s="9" t="s">
        <v>258</v>
      </c>
      <c r="E458" s="24" t="s">
        <v>139</v>
      </c>
      <c r="F458" s="14" t="s">
        <v>705</v>
      </c>
      <c r="G458" s="60">
        <v>34.99</v>
      </c>
      <c r="H458" s="7">
        <f t="shared" si="43"/>
        <v>17.495</v>
      </c>
      <c r="I458" s="8">
        <f t="shared" si="44"/>
        <v>0</v>
      </c>
      <c r="K458" s="57"/>
    </row>
    <row r="459" spans="1:11" s="51" customFormat="1" ht="12.75">
      <c r="A459" s="52">
        <v>51159</v>
      </c>
      <c r="B459" s="1"/>
      <c r="C459" s="51" t="s">
        <v>702</v>
      </c>
      <c r="E459" s="24" t="s">
        <v>139</v>
      </c>
      <c r="F459" s="14" t="s">
        <v>706</v>
      </c>
      <c r="G459" s="60">
        <v>24.99</v>
      </c>
      <c r="H459" s="7">
        <f t="shared" si="43"/>
        <v>12.495</v>
      </c>
      <c r="I459" s="8">
        <f t="shared" si="44"/>
        <v>0</v>
      </c>
      <c r="K459" s="57"/>
    </row>
    <row r="460" spans="1:11" s="51" customFormat="1" ht="12.75">
      <c r="A460" s="52">
        <v>51160</v>
      </c>
      <c r="B460" s="1"/>
      <c r="C460" s="51" t="s">
        <v>707</v>
      </c>
      <c r="E460" s="24" t="s">
        <v>139</v>
      </c>
      <c r="F460" s="14" t="s">
        <v>716</v>
      </c>
      <c r="G460" s="60">
        <v>22.99</v>
      </c>
      <c r="H460" s="7">
        <f aca="true" t="shared" si="45" ref="H460:H468">G460*0.5</f>
        <v>11.495</v>
      </c>
      <c r="I460" s="8">
        <f aca="true" t="shared" si="46" ref="I460:I468">H460*B460</f>
        <v>0</v>
      </c>
      <c r="K460" s="57"/>
    </row>
    <row r="461" spans="1:11" s="51" customFormat="1" ht="12.75">
      <c r="A461" s="52">
        <v>51161</v>
      </c>
      <c r="B461" s="1"/>
      <c r="C461" s="51" t="s">
        <v>708</v>
      </c>
      <c r="E461" s="24" t="s">
        <v>139</v>
      </c>
      <c r="F461" s="14" t="s">
        <v>711</v>
      </c>
      <c r="G461" s="60">
        <v>22.99</v>
      </c>
      <c r="H461" s="7">
        <f t="shared" si="45"/>
        <v>11.495</v>
      </c>
      <c r="I461" s="8">
        <f t="shared" si="46"/>
        <v>0</v>
      </c>
      <c r="K461" s="57"/>
    </row>
    <row r="462" spans="1:11" s="51" customFormat="1" ht="12.75">
      <c r="A462" s="52">
        <v>51162</v>
      </c>
      <c r="B462" s="1"/>
      <c r="C462" s="51" t="s">
        <v>709</v>
      </c>
      <c r="E462" s="24" t="s">
        <v>139</v>
      </c>
      <c r="F462" s="14" t="s">
        <v>712</v>
      </c>
      <c r="G462" s="60">
        <v>34.99</v>
      </c>
      <c r="H462" s="7">
        <f t="shared" si="45"/>
        <v>17.495</v>
      </c>
      <c r="I462" s="8">
        <f t="shared" si="46"/>
        <v>0</v>
      </c>
      <c r="K462" s="57"/>
    </row>
    <row r="463" spans="1:11" s="51" customFormat="1" ht="12.75">
      <c r="A463" s="52">
        <v>51163</v>
      </c>
      <c r="B463" s="1"/>
      <c r="C463" s="51" t="s">
        <v>715</v>
      </c>
      <c r="E463" s="24" t="s">
        <v>139</v>
      </c>
      <c r="F463" s="14" t="s">
        <v>713</v>
      </c>
      <c r="G463" s="60">
        <v>34.99</v>
      </c>
      <c r="H463" s="7">
        <f t="shared" si="45"/>
        <v>17.495</v>
      </c>
      <c r="I463" s="8">
        <f t="shared" si="46"/>
        <v>0</v>
      </c>
      <c r="K463" s="57"/>
    </row>
    <row r="464" spans="1:11" s="51" customFormat="1" ht="12.75">
      <c r="A464" s="52">
        <v>51164</v>
      </c>
      <c r="B464" s="1"/>
      <c r="C464" s="51" t="s">
        <v>710</v>
      </c>
      <c r="E464" s="24" t="s">
        <v>139</v>
      </c>
      <c r="F464" s="14" t="s">
        <v>714</v>
      </c>
      <c r="G464" s="60">
        <v>31.99</v>
      </c>
      <c r="H464" s="7">
        <f t="shared" si="45"/>
        <v>15.995</v>
      </c>
      <c r="I464" s="8">
        <f t="shared" si="46"/>
        <v>0</v>
      </c>
      <c r="K464" s="57"/>
    </row>
    <row r="465" spans="1:11" s="51" customFormat="1" ht="12.75">
      <c r="A465" s="52">
        <v>51165</v>
      </c>
      <c r="B465" s="1"/>
      <c r="C465" s="51" t="s">
        <v>717</v>
      </c>
      <c r="D465" s="9" t="s">
        <v>258</v>
      </c>
      <c r="E465" s="24" t="s">
        <v>139</v>
      </c>
      <c r="F465" s="14" t="s">
        <v>721</v>
      </c>
      <c r="G465" s="60">
        <v>34.99</v>
      </c>
      <c r="H465" s="7">
        <f t="shared" si="45"/>
        <v>17.495</v>
      </c>
      <c r="I465" s="8">
        <f t="shared" si="46"/>
        <v>0</v>
      </c>
      <c r="K465" s="57"/>
    </row>
    <row r="466" spans="1:11" s="51" customFormat="1" ht="12.75">
      <c r="A466" s="52">
        <v>51166</v>
      </c>
      <c r="B466" s="1"/>
      <c r="C466" s="51" t="s">
        <v>718</v>
      </c>
      <c r="D466" s="9" t="s">
        <v>258</v>
      </c>
      <c r="E466" s="24" t="s">
        <v>139</v>
      </c>
      <c r="F466" s="14" t="s">
        <v>722</v>
      </c>
      <c r="G466" s="60">
        <v>25.99</v>
      </c>
      <c r="H466" s="7">
        <f t="shared" si="45"/>
        <v>12.995</v>
      </c>
      <c r="I466" s="8">
        <f t="shared" si="46"/>
        <v>0</v>
      </c>
      <c r="K466" s="57"/>
    </row>
    <row r="467" spans="1:11" s="51" customFormat="1" ht="12.75">
      <c r="A467" s="52">
        <v>51167</v>
      </c>
      <c r="B467" s="1"/>
      <c r="C467" s="51" t="s">
        <v>719</v>
      </c>
      <c r="E467" s="24" t="s">
        <v>139</v>
      </c>
      <c r="F467" s="14" t="s">
        <v>723</v>
      </c>
      <c r="G467" s="60">
        <v>34.99</v>
      </c>
      <c r="H467" s="7">
        <f t="shared" si="45"/>
        <v>17.495</v>
      </c>
      <c r="I467" s="8">
        <f t="shared" si="46"/>
        <v>0</v>
      </c>
      <c r="K467" s="57"/>
    </row>
    <row r="468" spans="1:11" s="51" customFormat="1" ht="12.75">
      <c r="A468" s="52">
        <v>51168</v>
      </c>
      <c r="B468" s="1"/>
      <c r="C468" s="51" t="s">
        <v>720</v>
      </c>
      <c r="E468" s="24" t="s">
        <v>139</v>
      </c>
      <c r="F468" s="14" t="s">
        <v>724</v>
      </c>
      <c r="G468" s="60">
        <v>25.99</v>
      </c>
      <c r="H468" s="7">
        <f t="shared" si="45"/>
        <v>12.995</v>
      </c>
      <c r="I468" s="8">
        <f t="shared" si="46"/>
        <v>0</v>
      </c>
      <c r="K468" s="57"/>
    </row>
    <row r="469" spans="1:11" s="51" customFormat="1" ht="12.75">
      <c r="A469" s="52">
        <v>51169</v>
      </c>
      <c r="B469" s="1"/>
      <c r="C469" s="51" t="s">
        <v>725</v>
      </c>
      <c r="E469" s="24" t="s">
        <v>139</v>
      </c>
      <c r="F469" s="14" t="s">
        <v>726</v>
      </c>
      <c r="G469" s="60">
        <v>19.99</v>
      </c>
      <c r="H469" s="7">
        <f aca="true" t="shared" si="47" ref="H469:H476">G469*0.5</f>
        <v>9.995</v>
      </c>
      <c r="I469" s="8">
        <f aca="true" t="shared" si="48" ref="I469:I476">H469*B469</f>
        <v>0</v>
      </c>
      <c r="K469" s="57"/>
    </row>
    <row r="470" spans="1:11" s="51" customFormat="1" ht="12.75">
      <c r="A470" s="52">
        <v>51170</v>
      </c>
      <c r="B470" s="1"/>
      <c r="C470" s="51" t="s">
        <v>730</v>
      </c>
      <c r="E470" s="24" t="s">
        <v>139</v>
      </c>
      <c r="F470" s="14" t="s">
        <v>727</v>
      </c>
      <c r="G470" s="60">
        <v>19.99</v>
      </c>
      <c r="H470" s="7">
        <f t="shared" si="47"/>
        <v>9.995</v>
      </c>
      <c r="I470" s="8">
        <f t="shared" si="48"/>
        <v>0</v>
      </c>
      <c r="K470" s="57"/>
    </row>
    <row r="471" spans="1:11" s="51" customFormat="1" ht="12.75">
      <c r="A471" s="52">
        <v>51171</v>
      </c>
      <c r="B471" s="1"/>
      <c r="C471" s="51" t="s">
        <v>731</v>
      </c>
      <c r="E471" s="24" t="s">
        <v>139</v>
      </c>
      <c r="F471" s="14" t="s">
        <v>728</v>
      </c>
      <c r="G471" s="60">
        <v>24.99</v>
      </c>
      <c r="H471" s="7">
        <f t="shared" si="47"/>
        <v>12.495</v>
      </c>
      <c r="I471" s="8">
        <f t="shared" si="48"/>
        <v>0</v>
      </c>
      <c r="K471" s="57"/>
    </row>
    <row r="472" spans="1:11" s="51" customFormat="1" ht="12.75">
      <c r="A472" s="52">
        <v>51172</v>
      </c>
      <c r="B472" s="1"/>
      <c r="C472" s="51" t="s">
        <v>732</v>
      </c>
      <c r="E472" s="24" t="s">
        <v>139</v>
      </c>
      <c r="F472" s="14" t="s">
        <v>729</v>
      </c>
      <c r="G472" s="60">
        <v>24.99</v>
      </c>
      <c r="H472" s="7">
        <f t="shared" si="47"/>
        <v>12.495</v>
      </c>
      <c r="I472" s="8">
        <f t="shared" si="48"/>
        <v>0</v>
      </c>
      <c r="K472" s="57"/>
    </row>
    <row r="473" spans="1:11" s="51" customFormat="1" ht="12.75">
      <c r="A473" s="52">
        <v>51173</v>
      </c>
      <c r="B473" s="1"/>
      <c r="C473" s="51" t="s">
        <v>739</v>
      </c>
      <c r="E473" s="24" t="s">
        <v>139</v>
      </c>
      <c r="F473" s="14" t="s">
        <v>735</v>
      </c>
      <c r="G473" s="60">
        <v>31.99</v>
      </c>
      <c r="H473" s="7">
        <f t="shared" si="47"/>
        <v>15.995</v>
      </c>
      <c r="I473" s="8">
        <f t="shared" si="48"/>
        <v>0</v>
      </c>
      <c r="K473" s="57"/>
    </row>
    <row r="474" spans="1:11" s="51" customFormat="1" ht="12.75">
      <c r="A474" s="52">
        <v>51174</v>
      </c>
      <c r="B474" s="1"/>
      <c r="C474" s="51" t="s">
        <v>733</v>
      </c>
      <c r="D474" s="9" t="s">
        <v>258</v>
      </c>
      <c r="E474" s="24" t="s">
        <v>139</v>
      </c>
      <c r="F474" s="14" t="s">
        <v>736</v>
      </c>
      <c r="G474" s="60">
        <v>34.99</v>
      </c>
      <c r="H474" s="7">
        <f t="shared" si="47"/>
        <v>17.495</v>
      </c>
      <c r="I474" s="8">
        <f t="shared" si="48"/>
        <v>0</v>
      </c>
      <c r="K474" s="57"/>
    </row>
    <row r="475" spans="1:11" s="51" customFormat="1" ht="12.75">
      <c r="A475" s="52">
        <v>51175</v>
      </c>
      <c r="B475" s="1"/>
      <c r="C475" s="51" t="s">
        <v>740</v>
      </c>
      <c r="D475" s="9" t="s">
        <v>258</v>
      </c>
      <c r="E475" s="24" t="s">
        <v>139</v>
      </c>
      <c r="F475" s="14" t="s">
        <v>737</v>
      </c>
      <c r="G475" s="60">
        <v>29.99</v>
      </c>
      <c r="H475" s="7">
        <f t="shared" si="47"/>
        <v>14.995</v>
      </c>
      <c r="I475" s="8">
        <f t="shared" si="48"/>
        <v>0</v>
      </c>
      <c r="K475" s="57"/>
    </row>
    <row r="476" spans="1:11" s="51" customFormat="1" ht="12.75">
      <c r="A476" s="52">
        <v>51176</v>
      </c>
      <c r="B476" s="1"/>
      <c r="C476" s="51" t="s">
        <v>734</v>
      </c>
      <c r="E476" s="24" t="s">
        <v>139</v>
      </c>
      <c r="F476" s="14" t="s">
        <v>738</v>
      </c>
      <c r="G476" s="60">
        <v>27.99</v>
      </c>
      <c r="H476" s="7">
        <f t="shared" si="47"/>
        <v>13.995</v>
      </c>
      <c r="I476" s="8">
        <f t="shared" si="48"/>
        <v>0</v>
      </c>
      <c r="K476" s="57"/>
    </row>
    <row r="477" spans="1:11" s="51" customFormat="1" ht="12.75">
      <c r="A477" s="52">
        <v>51177</v>
      </c>
      <c r="B477" s="1"/>
      <c r="C477" s="51" t="s">
        <v>760</v>
      </c>
      <c r="E477" s="24" t="s">
        <v>139</v>
      </c>
      <c r="F477" s="14" t="s">
        <v>765</v>
      </c>
      <c r="G477" s="60">
        <v>19.99</v>
      </c>
      <c r="H477" s="7">
        <f aca="true" t="shared" si="49" ref="H477:H484">G477*0.5</f>
        <v>9.995</v>
      </c>
      <c r="I477" s="8">
        <f aca="true" t="shared" si="50" ref="I477:I484">H477*B477</f>
        <v>0</v>
      </c>
      <c r="K477" s="57"/>
    </row>
    <row r="478" spans="1:11" s="51" customFormat="1" ht="12.75">
      <c r="A478" s="52">
        <v>51178</v>
      </c>
      <c r="B478" s="1"/>
      <c r="C478" s="51" t="s">
        <v>761</v>
      </c>
      <c r="D478" s="9" t="s">
        <v>258</v>
      </c>
      <c r="E478" s="24" t="s">
        <v>139</v>
      </c>
      <c r="F478" s="14" t="s">
        <v>766</v>
      </c>
      <c r="G478" s="60">
        <v>21.99</v>
      </c>
      <c r="H478" s="7">
        <f t="shared" si="49"/>
        <v>10.995</v>
      </c>
      <c r="I478" s="8">
        <f t="shared" si="50"/>
        <v>0</v>
      </c>
      <c r="K478" s="57"/>
    </row>
    <row r="479" spans="1:11" s="51" customFormat="1" ht="12.75">
      <c r="A479" s="52">
        <v>51179</v>
      </c>
      <c r="B479" s="1"/>
      <c r="C479" s="51" t="s">
        <v>762</v>
      </c>
      <c r="E479" s="24" t="s">
        <v>139</v>
      </c>
      <c r="F479" s="14" t="s">
        <v>767</v>
      </c>
      <c r="G479" s="60">
        <v>21.99</v>
      </c>
      <c r="H479" s="7">
        <f t="shared" si="49"/>
        <v>10.995</v>
      </c>
      <c r="I479" s="8">
        <f t="shared" si="50"/>
        <v>0</v>
      </c>
      <c r="K479" s="57"/>
    </row>
    <row r="480" spans="1:11" s="51" customFormat="1" ht="12.75">
      <c r="A480" s="52">
        <v>51180</v>
      </c>
      <c r="B480" s="1"/>
      <c r="C480" s="51" t="s">
        <v>773</v>
      </c>
      <c r="D480" s="107" t="s">
        <v>258</v>
      </c>
      <c r="E480" s="24" t="s">
        <v>139</v>
      </c>
      <c r="F480" s="14" t="s">
        <v>768</v>
      </c>
      <c r="G480" s="60">
        <v>21.99</v>
      </c>
      <c r="H480" s="7">
        <f t="shared" si="49"/>
        <v>10.995</v>
      </c>
      <c r="I480" s="8">
        <f t="shared" si="50"/>
        <v>0</v>
      </c>
      <c r="K480" s="57"/>
    </row>
    <row r="481" spans="1:11" s="51" customFormat="1" ht="12.75">
      <c r="A481" s="52">
        <v>51181</v>
      </c>
      <c r="B481" s="1"/>
      <c r="C481" s="51" t="s">
        <v>763</v>
      </c>
      <c r="E481" s="24" t="s">
        <v>139</v>
      </c>
      <c r="F481" s="14" t="s">
        <v>769</v>
      </c>
      <c r="G481" s="60">
        <v>24.99</v>
      </c>
      <c r="H481" s="7">
        <f t="shared" si="49"/>
        <v>12.495</v>
      </c>
      <c r="I481" s="8">
        <f t="shared" si="50"/>
        <v>0</v>
      </c>
      <c r="K481" s="57"/>
    </row>
    <row r="482" spans="1:11" s="51" customFormat="1" ht="12.75">
      <c r="A482" s="52">
        <v>51182</v>
      </c>
      <c r="B482" s="1"/>
      <c r="C482" s="51" t="s">
        <v>774</v>
      </c>
      <c r="E482" s="24" t="s">
        <v>139</v>
      </c>
      <c r="F482" s="14" t="s">
        <v>770</v>
      </c>
      <c r="G482" s="60">
        <v>24.99</v>
      </c>
      <c r="H482" s="7">
        <f t="shared" si="49"/>
        <v>12.495</v>
      </c>
      <c r="I482" s="8">
        <f t="shared" si="50"/>
        <v>0</v>
      </c>
      <c r="K482" s="57"/>
    </row>
    <row r="483" spans="1:11" s="51" customFormat="1" ht="12.75">
      <c r="A483" s="52">
        <v>51183</v>
      </c>
      <c r="B483" s="1"/>
      <c r="C483" s="51" t="s">
        <v>775</v>
      </c>
      <c r="E483" s="24" t="s">
        <v>139</v>
      </c>
      <c r="F483" s="14" t="s">
        <v>771</v>
      </c>
      <c r="G483" s="60">
        <v>24.99</v>
      </c>
      <c r="H483" s="7">
        <f t="shared" si="49"/>
        <v>12.495</v>
      </c>
      <c r="I483" s="8">
        <f t="shared" si="50"/>
        <v>0</v>
      </c>
      <c r="K483" s="57"/>
    </row>
    <row r="484" spans="1:11" s="51" customFormat="1" ht="12.75">
      <c r="A484" s="52">
        <v>51184</v>
      </c>
      <c r="B484" s="1"/>
      <c r="C484" s="51" t="s">
        <v>764</v>
      </c>
      <c r="E484" s="24" t="s">
        <v>139</v>
      </c>
      <c r="F484" s="14" t="s">
        <v>772</v>
      </c>
      <c r="G484" s="60">
        <v>24.99</v>
      </c>
      <c r="H484" s="7">
        <f t="shared" si="49"/>
        <v>12.495</v>
      </c>
      <c r="I484" s="8">
        <f t="shared" si="50"/>
        <v>0</v>
      </c>
      <c r="K484" s="57"/>
    </row>
    <row r="485" spans="1:9" ht="15" customHeight="1">
      <c r="A485" s="1">
        <v>51185</v>
      </c>
      <c r="B485" s="1"/>
      <c r="C485" s="15" t="s">
        <v>776</v>
      </c>
      <c r="D485" s="15"/>
      <c r="E485" s="1" t="s">
        <v>139</v>
      </c>
      <c r="F485" s="1" t="s">
        <v>800</v>
      </c>
      <c r="G485" s="119">
        <v>32.99</v>
      </c>
      <c r="H485" s="8">
        <f aca="true" t="shared" si="51" ref="H485:H492">SUM(G485*0.5)</f>
        <v>16.495</v>
      </c>
      <c r="I485" s="8">
        <f aca="true" t="shared" si="52" ref="I485:I492">H485*B485</f>
        <v>0</v>
      </c>
    </row>
    <row r="486" spans="1:9" ht="15" customHeight="1">
      <c r="A486" s="1">
        <v>51186</v>
      </c>
      <c r="B486" s="1"/>
      <c r="C486" s="15" t="s">
        <v>777</v>
      </c>
      <c r="D486" s="15"/>
      <c r="E486" s="1" t="s">
        <v>139</v>
      </c>
      <c r="F486" s="1" t="s">
        <v>780</v>
      </c>
      <c r="G486" s="119">
        <v>32.99</v>
      </c>
      <c r="H486" s="8">
        <f t="shared" si="51"/>
        <v>16.495</v>
      </c>
      <c r="I486" s="8">
        <f t="shared" si="52"/>
        <v>0</v>
      </c>
    </row>
    <row r="487" spans="1:9" ht="15" customHeight="1">
      <c r="A487" s="1">
        <v>51187</v>
      </c>
      <c r="B487" s="1"/>
      <c r="C487" s="15" t="s">
        <v>778</v>
      </c>
      <c r="D487" s="15"/>
      <c r="E487" s="1" t="s">
        <v>139</v>
      </c>
      <c r="F487" s="1" t="s">
        <v>781</v>
      </c>
      <c r="G487" s="119">
        <v>22.99</v>
      </c>
      <c r="H487" s="8">
        <f t="shared" si="51"/>
        <v>11.495</v>
      </c>
      <c r="I487" s="8">
        <f t="shared" si="52"/>
        <v>0</v>
      </c>
    </row>
    <row r="488" spans="1:9" ht="15" customHeight="1">
      <c r="A488" s="1">
        <v>51188</v>
      </c>
      <c r="B488" s="1"/>
      <c r="C488" s="15" t="s">
        <v>779</v>
      </c>
      <c r="D488" s="15"/>
      <c r="E488" s="1" t="s">
        <v>139</v>
      </c>
      <c r="F488" s="1" t="s">
        <v>782</v>
      </c>
      <c r="G488" s="119">
        <v>22.99</v>
      </c>
      <c r="H488" s="8">
        <f t="shared" si="51"/>
        <v>11.495</v>
      </c>
      <c r="I488" s="8">
        <f t="shared" si="52"/>
        <v>0</v>
      </c>
    </row>
    <row r="489" spans="1:9" ht="15" customHeight="1">
      <c r="A489" s="1">
        <v>51189</v>
      </c>
      <c r="B489" s="1"/>
      <c r="C489" s="15" t="s">
        <v>808</v>
      </c>
      <c r="D489" s="15"/>
      <c r="E489" s="1" t="s">
        <v>139</v>
      </c>
      <c r="F489" s="1" t="s">
        <v>809</v>
      </c>
      <c r="G489" s="119">
        <v>27.99</v>
      </c>
      <c r="H489" s="8">
        <f t="shared" si="51"/>
        <v>13.995</v>
      </c>
      <c r="I489" s="8">
        <f t="shared" si="52"/>
        <v>0</v>
      </c>
    </row>
    <row r="490" spans="1:9" ht="15" customHeight="1">
      <c r="A490" s="1">
        <v>51190</v>
      </c>
      <c r="B490" s="1"/>
      <c r="C490" s="15" t="s">
        <v>805</v>
      </c>
      <c r="D490" s="15"/>
      <c r="E490" s="1" t="s">
        <v>139</v>
      </c>
      <c r="F490" s="1" t="s">
        <v>810</v>
      </c>
      <c r="G490" s="119">
        <v>27.99</v>
      </c>
      <c r="H490" s="8">
        <f t="shared" si="51"/>
        <v>13.995</v>
      </c>
      <c r="I490" s="8">
        <f t="shared" si="52"/>
        <v>0</v>
      </c>
    </row>
    <row r="491" spans="1:9" ht="15" customHeight="1">
      <c r="A491" s="1">
        <v>51191</v>
      </c>
      <c r="B491" s="1"/>
      <c r="C491" s="15" t="s">
        <v>807</v>
      </c>
      <c r="D491" s="15"/>
      <c r="E491" s="1" t="s">
        <v>139</v>
      </c>
      <c r="F491" s="1" t="s">
        <v>811</v>
      </c>
      <c r="G491" s="119">
        <v>29.99</v>
      </c>
      <c r="H491" s="8">
        <f t="shared" si="51"/>
        <v>14.995</v>
      </c>
      <c r="I491" s="8">
        <f t="shared" si="52"/>
        <v>0</v>
      </c>
    </row>
    <row r="492" spans="1:9" ht="15" customHeight="1">
      <c r="A492" s="1">
        <v>51192</v>
      </c>
      <c r="B492" s="1"/>
      <c r="C492" s="15" t="s">
        <v>806</v>
      </c>
      <c r="D492" s="15"/>
      <c r="E492" s="1" t="s">
        <v>139</v>
      </c>
      <c r="F492" s="1" t="s">
        <v>812</v>
      </c>
      <c r="G492" s="119">
        <v>25.99</v>
      </c>
      <c r="H492" s="8">
        <f t="shared" si="51"/>
        <v>12.995</v>
      </c>
      <c r="I492" s="8">
        <f t="shared" si="52"/>
        <v>0</v>
      </c>
    </row>
    <row r="493" spans="1:9" ht="15" customHeight="1">
      <c r="A493" s="1">
        <v>51193</v>
      </c>
      <c r="B493" s="1"/>
      <c r="C493" s="15" t="s">
        <v>830</v>
      </c>
      <c r="D493" s="15"/>
      <c r="E493" s="1" t="s">
        <v>139</v>
      </c>
      <c r="F493" s="1" t="s">
        <v>831</v>
      </c>
      <c r="G493" s="119">
        <v>69.99</v>
      </c>
      <c r="H493" s="7">
        <f>G493/2</f>
        <v>34.995</v>
      </c>
      <c r="I493" s="126">
        <f aca="true" t="shared" si="53" ref="I493:I498">H493*B493</f>
        <v>0</v>
      </c>
    </row>
    <row r="494" spans="1:9" ht="15" customHeight="1">
      <c r="A494" s="1">
        <v>51194</v>
      </c>
      <c r="B494" s="1"/>
      <c r="C494" s="15" t="s">
        <v>838</v>
      </c>
      <c r="D494" s="15"/>
      <c r="E494" s="1" t="s">
        <v>139</v>
      </c>
      <c r="F494" s="1" t="s">
        <v>834</v>
      </c>
      <c r="G494" s="119">
        <v>31.99</v>
      </c>
      <c r="H494" s="7">
        <f>G494/2</f>
        <v>15.995</v>
      </c>
      <c r="I494" s="126">
        <f t="shared" si="53"/>
        <v>0</v>
      </c>
    </row>
    <row r="495" spans="1:9" ht="15" customHeight="1">
      <c r="A495" s="1">
        <v>51195</v>
      </c>
      <c r="B495" s="1"/>
      <c r="C495" s="15" t="s">
        <v>832</v>
      </c>
      <c r="D495" s="15" t="s">
        <v>258</v>
      </c>
      <c r="E495" s="1" t="s">
        <v>139</v>
      </c>
      <c r="F495" s="1" t="s">
        <v>835</v>
      </c>
      <c r="G495" s="119">
        <v>34.99</v>
      </c>
      <c r="H495" s="7">
        <f>G495/2</f>
        <v>17.495</v>
      </c>
      <c r="I495" s="126">
        <f t="shared" si="53"/>
        <v>0</v>
      </c>
    </row>
    <row r="496" spans="1:9" ht="15" customHeight="1">
      <c r="A496" s="1">
        <v>51196</v>
      </c>
      <c r="B496" s="1"/>
      <c r="C496" s="15" t="s">
        <v>839</v>
      </c>
      <c r="D496" s="107" t="s">
        <v>258</v>
      </c>
      <c r="E496" s="1" t="s">
        <v>139</v>
      </c>
      <c r="F496" s="1" t="s">
        <v>836</v>
      </c>
      <c r="G496" s="119">
        <v>21.99</v>
      </c>
      <c r="H496" s="7">
        <f>G496/2</f>
        <v>10.995</v>
      </c>
      <c r="I496" s="126">
        <f t="shared" si="53"/>
        <v>0</v>
      </c>
    </row>
    <row r="497" spans="1:11" s="106" customFormat="1" ht="15" customHeight="1">
      <c r="A497" s="74">
        <v>51197</v>
      </c>
      <c r="B497" s="74"/>
      <c r="C497" s="75" t="s">
        <v>833</v>
      </c>
      <c r="D497" s="75" t="s">
        <v>258</v>
      </c>
      <c r="E497" s="74" t="s">
        <v>139</v>
      </c>
      <c r="F497" s="74" t="s">
        <v>837</v>
      </c>
      <c r="G497" s="153">
        <v>23.99</v>
      </c>
      <c r="H497" s="76">
        <f>G497/2</f>
        <v>11.995</v>
      </c>
      <c r="I497" s="154">
        <f t="shared" si="53"/>
        <v>0</v>
      </c>
      <c r="J497" s="75"/>
      <c r="K497" s="112"/>
    </row>
    <row r="498" spans="1:11" s="88" customFormat="1" ht="15" customHeight="1">
      <c r="A498" s="31">
        <v>51198</v>
      </c>
      <c r="B498" s="31"/>
      <c r="C498" s="36" t="s">
        <v>887</v>
      </c>
      <c r="D498" s="36"/>
      <c r="E498" s="31"/>
      <c r="F498" s="31" t="s">
        <v>180</v>
      </c>
      <c r="G498" s="133">
        <v>24.99</v>
      </c>
      <c r="H498" s="27">
        <f>G498*0.9</f>
        <v>22.491</v>
      </c>
      <c r="I498" s="134">
        <f t="shared" si="53"/>
        <v>0</v>
      </c>
      <c r="J498" s="36"/>
      <c r="K498" s="87"/>
    </row>
    <row r="499" spans="1:9" ht="15" customHeight="1">
      <c r="A499" s="1">
        <v>51199</v>
      </c>
      <c r="B499" s="1"/>
      <c r="C499" s="15" t="s">
        <v>914</v>
      </c>
      <c r="D499" s="15"/>
      <c r="E499" s="1" t="s">
        <v>139</v>
      </c>
      <c r="F499" s="1" t="s">
        <v>862</v>
      </c>
      <c r="G499" s="119">
        <v>24.99</v>
      </c>
      <c r="H499" s="7">
        <f aca="true" t="shared" si="54" ref="H499:H505">G499/2</f>
        <v>12.495</v>
      </c>
      <c r="I499" s="126">
        <f aca="true" t="shared" si="55" ref="I499:I505">H499*B499</f>
        <v>0</v>
      </c>
    </row>
    <row r="500" spans="1:9" ht="15" customHeight="1">
      <c r="A500" s="1">
        <v>51200</v>
      </c>
      <c r="B500" s="1"/>
      <c r="C500" s="15" t="s">
        <v>915</v>
      </c>
      <c r="D500" s="15"/>
      <c r="E500" s="1" t="s">
        <v>139</v>
      </c>
      <c r="F500" s="1" t="s">
        <v>863</v>
      </c>
      <c r="G500" s="119">
        <v>21.99</v>
      </c>
      <c r="H500" s="7">
        <f t="shared" si="54"/>
        <v>10.995</v>
      </c>
      <c r="I500" s="126">
        <f t="shared" si="55"/>
        <v>0</v>
      </c>
    </row>
    <row r="501" spans="1:9" ht="15" customHeight="1">
      <c r="A501" s="1">
        <v>51201</v>
      </c>
      <c r="B501" s="1"/>
      <c r="C501" s="15" t="s">
        <v>868</v>
      </c>
      <c r="D501" s="15"/>
      <c r="E501" s="1" t="s">
        <v>139</v>
      </c>
      <c r="F501" s="1" t="s">
        <v>879</v>
      </c>
      <c r="G501" s="119">
        <v>21.99</v>
      </c>
      <c r="H501" s="7">
        <f t="shared" si="54"/>
        <v>10.995</v>
      </c>
      <c r="I501" s="126">
        <f t="shared" si="55"/>
        <v>0</v>
      </c>
    </row>
    <row r="502" spans="1:9" ht="15" customHeight="1">
      <c r="A502" s="1">
        <v>51202</v>
      </c>
      <c r="B502" s="1"/>
      <c r="C502" s="15" t="s">
        <v>870</v>
      </c>
      <c r="D502" s="15"/>
      <c r="E502" s="1" t="s">
        <v>139</v>
      </c>
      <c r="F502" s="1" t="s">
        <v>880</v>
      </c>
      <c r="G502" s="119">
        <v>25.99</v>
      </c>
      <c r="H502" s="7">
        <f t="shared" si="54"/>
        <v>12.995</v>
      </c>
      <c r="I502" s="126">
        <f t="shared" si="55"/>
        <v>0</v>
      </c>
    </row>
    <row r="503" spans="1:11" s="65" customFormat="1" ht="15" customHeight="1">
      <c r="A503" s="20">
        <v>51203</v>
      </c>
      <c r="B503" s="20"/>
      <c r="C503" s="14" t="s">
        <v>924</v>
      </c>
      <c r="D503" s="14"/>
      <c r="E503" s="20" t="s">
        <v>139</v>
      </c>
      <c r="F503" s="20" t="s">
        <v>925</v>
      </c>
      <c r="G503" s="125">
        <v>37.99</v>
      </c>
      <c r="H503" s="7">
        <f t="shared" si="54"/>
        <v>18.995</v>
      </c>
      <c r="I503" s="135">
        <f t="shared" si="55"/>
        <v>0</v>
      </c>
      <c r="J503" s="14"/>
      <c r="K503" s="99"/>
    </row>
    <row r="504" spans="1:11" s="65" customFormat="1" ht="15" customHeight="1">
      <c r="A504" s="20">
        <v>51204</v>
      </c>
      <c r="B504" s="20"/>
      <c r="C504" s="14" t="s">
        <v>926</v>
      </c>
      <c r="D504" s="14"/>
      <c r="E504" s="20" t="s">
        <v>139</v>
      </c>
      <c r="F504" s="20" t="s">
        <v>927</v>
      </c>
      <c r="G504" s="125">
        <v>34.99</v>
      </c>
      <c r="H504" s="7">
        <f t="shared" si="54"/>
        <v>17.495</v>
      </c>
      <c r="I504" s="135">
        <f t="shared" si="55"/>
        <v>0</v>
      </c>
      <c r="J504" s="14"/>
      <c r="K504" s="99"/>
    </row>
    <row r="505" spans="1:11" s="65" customFormat="1" ht="15" customHeight="1">
      <c r="A505" s="20">
        <v>51205</v>
      </c>
      <c r="B505" s="20"/>
      <c r="C505" s="14" t="s">
        <v>910</v>
      </c>
      <c r="D505" s="14"/>
      <c r="E505" s="20" t="s">
        <v>139</v>
      </c>
      <c r="F505" s="20" t="s">
        <v>911</v>
      </c>
      <c r="G505" s="125">
        <v>34.99</v>
      </c>
      <c r="H505" s="7">
        <f t="shared" si="54"/>
        <v>17.495</v>
      </c>
      <c r="I505" s="135">
        <f t="shared" si="55"/>
        <v>0</v>
      </c>
      <c r="J505" s="14"/>
      <c r="K505" s="99"/>
    </row>
    <row r="506" spans="1:11" s="65" customFormat="1" ht="15" customHeight="1">
      <c r="A506" s="20">
        <v>51209</v>
      </c>
      <c r="B506" s="20"/>
      <c r="C506" s="14" t="s">
        <v>946</v>
      </c>
      <c r="D506" s="14"/>
      <c r="E506" s="20" t="s">
        <v>139</v>
      </c>
      <c r="F506" s="20" t="s">
        <v>947</v>
      </c>
      <c r="G506" s="125">
        <v>21.99</v>
      </c>
      <c r="H506" s="7">
        <f>G506/2</f>
        <v>10.995</v>
      </c>
      <c r="I506" s="135">
        <f>H506*B506</f>
        <v>0</v>
      </c>
      <c r="J506" s="14"/>
      <c r="K506" s="99"/>
    </row>
    <row r="507" spans="1:13" s="85" customFormat="1" ht="15.75" customHeight="1">
      <c r="A507" s="31">
        <v>51901</v>
      </c>
      <c r="B507" s="31"/>
      <c r="C507" s="36" t="s">
        <v>321</v>
      </c>
      <c r="D507" s="30" t="s">
        <v>258</v>
      </c>
      <c r="E507" s="30" t="s">
        <v>227</v>
      </c>
      <c r="F507" s="31" t="s">
        <v>180</v>
      </c>
      <c r="G507" s="137">
        <v>24.99</v>
      </c>
      <c r="H507" s="28">
        <f>SUM(G507*0.9)</f>
        <v>22.491</v>
      </c>
      <c r="I507" s="28">
        <f>SUM(H507*B507)</f>
        <v>0</v>
      </c>
      <c r="K507" s="102"/>
      <c r="L507" s="103"/>
      <c r="M507" s="103"/>
    </row>
    <row r="508" spans="1:13" s="85" customFormat="1" ht="15.75" customHeight="1">
      <c r="A508" s="31">
        <v>51902</v>
      </c>
      <c r="B508" s="31"/>
      <c r="C508" s="36" t="s">
        <v>891</v>
      </c>
      <c r="D508" s="30"/>
      <c r="E508" s="30"/>
      <c r="F508" s="31" t="s">
        <v>180</v>
      </c>
      <c r="G508" s="137">
        <v>17.99</v>
      </c>
      <c r="H508" s="28">
        <f>G508*0.9</f>
        <v>16.191</v>
      </c>
      <c r="I508" s="28"/>
      <c r="K508" s="102"/>
      <c r="L508" s="103"/>
      <c r="M508" s="103"/>
    </row>
    <row r="509" spans="1:13" s="51" customFormat="1" ht="15.75" customHeight="1">
      <c r="A509" s="20">
        <v>51903</v>
      </c>
      <c r="B509" s="20"/>
      <c r="C509" s="14" t="s">
        <v>537</v>
      </c>
      <c r="D509" s="9"/>
      <c r="E509" s="20"/>
      <c r="F509" s="20" t="s">
        <v>332</v>
      </c>
      <c r="G509" s="12">
        <v>29.99</v>
      </c>
      <c r="H509" s="8">
        <f>SUM(G509*0.5)</f>
        <v>14.995</v>
      </c>
      <c r="I509" s="12">
        <f>SUM(H509*B509)</f>
        <v>0</v>
      </c>
      <c r="K509" s="98"/>
      <c r="L509" s="97"/>
      <c r="M509" s="97"/>
    </row>
    <row r="510" spans="1:9" s="51" customFormat="1" ht="15.75" customHeight="1">
      <c r="A510" s="20">
        <v>51904</v>
      </c>
      <c r="B510" s="20"/>
      <c r="C510" s="14" t="s">
        <v>536</v>
      </c>
      <c r="D510" s="9"/>
      <c r="E510" s="20" t="s">
        <v>139</v>
      </c>
      <c r="F510" s="20" t="s">
        <v>337</v>
      </c>
      <c r="G510" s="12">
        <v>34.99</v>
      </c>
      <c r="H510" s="8">
        <f>SUM(G510*0.5)</f>
        <v>17.495</v>
      </c>
      <c r="I510" s="12">
        <f>SUM(H510*B510)</f>
        <v>0</v>
      </c>
    </row>
    <row r="511" spans="1:10" s="51" customFormat="1" ht="15" customHeight="1">
      <c r="A511" s="24">
        <v>51905</v>
      </c>
      <c r="B511" s="20"/>
      <c r="C511" s="14" t="s">
        <v>538</v>
      </c>
      <c r="D511" s="9"/>
      <c r="E511" s="13" t="s">
        <v>139</v>
      </c>
      <c r="F511" s="9" t="s">
        <v>403</v>
      </c>
      <c r="G511" s="50">
        <v>39.99</v>
      </c>
      <c r="H511" s="7">
        <f>G511*0.5</f>
        <v>19.995</v>
      </c>
      <c r="I511" s="12">
        <f>H511*B511</f>
        <v>0</v>
      </c>
      <c r="J511" s="24"/>
    </row>
    <row r="512" spans="1:10" s="85" customFormat="1" ht="15" customHeight="1">
      <c r="A512" s="84">
        <v>52107</v>
      </c>
      <c r="B512" s="31"/>
      <c r="C512" s="36" t="s">
        <v>916</v>
      </c>
      <c r="D512" s="30"/>
      <c r="E512" s="30"/>
      <c r="F512" s="30" t="s">
        <v>918</v>
      </c>
      <c r="G512" s="136">
        <v>34.99</v>
      </c>
      <c r="H512" s="27">
        <f>G512*0.5</f>
        <v>17.495</v>
      </c>
      <c r="I512" s="28">
        <f>H512*B512</f>
        <v>0</v>
      </c>
      <c r="J512" s="84"/>
    </row>
    <row r="513" spans="1:10" s="85" customFormat="1" ht="15" customHeight="1">
      <c r="A513" s="84">
        <v>52108</v>
      </c>
      <c r="B513" s="31"/>
      <c r="C513" s="36" t="s">
        <v>917</v>
      </c>
      <c r="D513" s="30"/>
      <c r="E513" s="30"/>
      <c r="F513" s="30" t="s">
        <v>918</v>
      </c>
      <c r="G513" s="136">
        <v>34.99</v>
      </c>
      <c r="H513" s="27">
        <f>G513*0.5</f>
        <v>17.495</v>
      </c>
      <c r="I513" s="28">
        <f>H513*B513</f>
        <v>0</v>
      </c>
      <c r="J513" s="84"/>
    </row>
    <row r="514" spans="1:11" s="36" customFormat="1" ht="15" customHeight="1">
      <c r="A514" s="31">
        <v>92047</v>
      </c>
      <c r="B514" s="31"/>
      <c r="C514" s="36" t="s">
        <v>568</v>
      </c>
      <c r="E514" s="31"/>
      <c r="F514" s="31" t="s">
        <v>180</v>
      </c>
      <c r="G514" s="27">
        <v>30</v>
      </c>
      <c r="H514" s="27">
        <f>G514*0.9</f>
        <v>27</v>
      </c>
      <c r="I514" s="28">
        <f>H514*B514</f>
        <v>0</v>
      </c>
      <c r="K514" s="31"/>
    </row>
    <row r="515" spans="1:9" ht="31.5">
      <c r="A515" s="1"/>
      <c r="B515" s="11"/>
      <c r="C515" s="6" t="s">
        <v>30</v>
      </c>
      <c r="D515" s="22"/>
      <c r="E515" s="1"/>
      <c r="F515" s="1"/>
      <c r="G515" s="8"/>
      <c r="H515" s="8"/>
      <c r="I515" s="8"/>
    </row>
    <row r="516" spans="1:13" ht="15" customHeight="1">
      <c r="A516" s="25" t="s">
        <v>133</v>
      </c>
      <c r="B516" s="25" t="s">
        <v>134</v>
      </c>
      <c r="C516" s="26" t="s">
        <v>135</v>
      </c>
      <c r="D516" s="37" t="s">
        <v>257</v>
      </c>
      <c r="E516" s="25" t="s">
        <v>55</v>
      </c>
      <c r="F516" s="25" t="s">
        <v>136</v>
      </c>
      <c r="G516" s="4" t="s">
        <v>8</v>
      </c>
      <c r="H516" s="5" t="s">
        <v>137</v>
      </c>
      <c r="I516" s="5" t="s">
        <v>138</v>
      </c>
      <c r="K516" s="99"/>
      <c r="L516" s="65"/>
      <c r="M516" s="65"/>
    </row>
    <row r="517" spans="1:13" ht="15" customHeight="1">
      <c r="A517" s="1">
        <v>93087</v>
      </c>
      <c r="B517" s="11"/>
      <c r="C517" s="15" t="s">
        <v>145</v>
      </c>
      <c r="D517" s="9"/>
      <c r="E517" s="1"/>
      <c r="F517" s="1" t="s">
        <v>85</v>
      </c>
      <c r="G517" s="7">
        <v>11.99</v>
      </c>
      <c r="H517" s="8">
        <f aca="true" t="shared" si="56" ref="H517:H523">SUM(G517*0.5)</f>
        <v>5.995</v>
      </c>
      <c r="I517" s="12">
        <f aca="true" t="shared" si="57" ref="I517:I523">SUM(H517*B517)</f>
        <v>0</v>
      </c>
      <c r="K517" s="13"/>
      <c r="L517" s="96"/>
      <c r="M517" s="96"/>
    </row>
    <row r="518" spans="1:9" ht="15" customHeight="1">
      <c r="A518" s="1">
        <v>93089</v>
      </c>
      <c r="B518" s="11"/>
      <c r="C518" s="15" t="s">
        <v>144</v>
      </c>
      <c r="D518" s="9"/>
      <c r="E518" s="1"/>
      <c r="F518" s="1" t="s">
        <v>80</v>
      </c>
      <c r="G518" s="7">
        <v>9.99</v>
      </c>
      <c r="H518" s="8">
        <f t="shared" si="56"/>
        <v>4.995</v>
      </c>
      <c r="I518" s="12">
        <f t="shared" si="57"/>
        <v>0</v>
      </c>
    </row>
    <row r="519" spans="1:9" ht="15" customHeight="1">
      <c r="A519" s="1">
        <v>93090</v>
      </c>
      <c r="B519" s="11"/>
      <c r="C519" s="15" t="s">
        <v>143</v>
      </c>
      <c r="D519" s="9"/>
      <c r="E519" s="1"/>
      <c r="F519" s="1" t="s">
        <v>81</v>
      </c>
      <c r="G519" s="7">
        <v>17.99</v>
      </c>
      <c r="H519" s="8">
        <f t="shared" si="56"/>
        <v>8.995</v>
      </c>
      <c r="I519" s="12">
        <f t="shared" si="57"/>
        <v>0</v>
      </c>
    </row>
    <row r="520" spans="1:9" ht="15" customHeight="1">
      <c r="A520" s="1">
        <v>93092</v>
      </c>
      <c r="B520" s="11"/>
      <c r="C520" s="15" t="s">
        <v>142</v>
      </c>
      <c r="D520" s="9"/>
      <c r="E520" s="1"/>
      <c r="F520" s="1" t="s">
        <v>82</v>
      </c>
      <c r="G520" s="7">
        <v>9.99</v>
      </c>
      <c r="H520" s="8">
        <f t="shared" si="56"/>
        <v>4.995</v>
      </c>
      <c r="I520" s="12">
        <f t="shared" si="57"/>
        <v>0</v>
      </c>
    </row>
    <row r="521" spans="1:13" s="105" customFormat="1" ht="15" customHeight="1">
      <c r="A521" s="1">
        <v>93106</v>
      </c>
      <c r="B521" s="11"/>
      <c r="C521" s="15" t="s">
        <v>106</v>
      </c>
      <c r="D521" s="9"/>
      <c r="E521" s="1"/>
      <c r="F521" s="1" t="s">
        <v>91</v>
      </c>
      <c r="G521" s="7">
        <v>4.99</v>
      </c>
      <c r="H521" s="8">
        <f t="shared" si="56"/>
        <v>2.495</v>
      </c>
      <c r="I521" s="12">
        <f t="shared" si="57"/>
        <v>0</v>
      </c>
      <c r="J521" s="15"/>
      <c r="K521" s="63"/>
      <c r="L521" s="64"/>
      <c r="M521" s="64"/>
    </row>
    <row r="522" spans="1:10" ht="15" customHeight="1">
      <c r="A522" s="1">
        <v>93108</v>
      </c>
      <c r="B522" s="11"/>
      <c r="C522" s="15" t="s">
        <v>140</v>
      </c>
      <c r="D522" s="9"/>
      <c r="E522" s="1" t="s">
        <v>141</v>
      </c>
      <c r="F522" s="1" t="s">
        <v>173</v>
      </c>
      <c r="G522" s="7">
        <v>29.99</v>
      </c>
      <c r="H522" s="8">
        <f t="shared" si="56"/>
        <v>14.995</v>
      </c>
      <c r="I522" s="12">
        <f t="shared" si="57"/>
        <v>0</v>
      </c>
      <c r="J522" s="14"/>
    </row>
    <row r="523" spans="1:13" s="96" customFormat="1" ht="15" customHeight="1">
      <c r="A523" s="9">
        <v>93119</v>
      </c>
      <c r="B523" s="11"/>
      <c r="C523" s="10" t="s">
        <v>177</v>
      </c>
      <c r="D523" s="9"/>
      <c r="E523" s="13"/>
      <c r="F523" s="13" t="s">
        <v>176</v>
      </c>
      <c r="G523" s="18">
        <v>14.99</v>
      </c>
      <c r="H523" s="8">
        <f t="shared" si="56"/>
        <v>7.495</v>
      </c>
      <c r="I523" s="12">
        <f t="shared" si="57"/>
        <v>0</v>
      </c>
      <c r="K523" s="63"/>
      <c r="L523" s="64"/>
      <c r="M523" s="64"/>
    </row>
    <row r="524" spans="1:9" ht="31.5">
      <c r="A524" s="1"/>
      <c r="B524" s="11"/>
      <c r="C524" s="6" t="s">
        <v>0</v>
      </c>
      <c r="D524" s="22"/>
      <c r="E524" s="1"/>
      <c r="F524" s="1"/>
      <c r="G524" s="8"/>
      <c r="H524" s="8"/>
      <c r="I524" s="8"/>
    </row>
    <row r="525" spans="1:9" ht="17.25" customHeight="1">
      <c r="A525" s="25" t="s">
        <v>133</v>
      </c>
      <c r="B525" s="25" t="s">
        <v>134</v>
      </c>
      <c r="C525" s="26" t="s">
        <v>135</v>
      </c>
      <c r="D525" s="37" t="s">
        <v>257</v>
      </c>
      <c r="E525" s="25" t="s">
        <v>55</v>
      </c>
      <c r="F525" s="25" t="s">
        <v>136</v>
      </c>
      <c r="G525" s="4" t="s">
        <v>8</v>
      </c>
      <c r="H525" s="5" t="s">
        <v>137</v>
      </c>
      <c r="I525" s="5" t="s">
        <v>138</v>
      </c>
    </row>
    <row r="526" spans="1:9" ht="15" customHeight="1">
      <c r="A526" s="1">
        <v>93010</v>
      </c>
      <c r="B526" s="11"/>
      <c r="C526" s="148" t="s">
        <v>3</v>
      </c>
      <c r="D526" s="9"/>
      <c r="E526" s="34"/>
      <c r="F526" s="34" t="s">
        <v>2</v>
      </c>
      <c r="G526" s="79">
        <v>1296</v>
      </c>
      <c r="H526" s="8">
        <f aca="true" t="shared" si="58" ref="H526:H557">SUM(G526*0.5)</f>
        <v>648</v>
      </c>
      <c r="I526" s="12">
        <f aca="true" t="shared" si="59" ref="I526:I557">SUM(H526*B526)</f>
        <v>0</v>
      </c>
    </row>
    <row r="527" spans="1:9" ht="17.25" customHeight="1">
      <c r="A527" s="1">
        <v>93011</v>
      </c>
      <c r="B527" s="11"/>
      <c r="C527" s="15" t="s">
        <v>147</v>
      </c>
      <c r="D527" s="9"/>
      <c r="E527" s="1" t="s">
        <v>199</v>
      </c>
      <c r="F527" s="1" t="s">
        <v>107</v>
      </c>
      <c r="G527" s="79">
        <v>4.5</v>
      </c>
      <c r="H527" s="8">
        <f t="shared" si="58"/>
        <v>2.25</v>
      </c>
      <c r="I527" s="12">
        <f t="shared" si="59"/>
        <v>0</v>
      </c>
    </row>
    <row r="528" spans="1:13" ht="15" customHeight="1">
      <c r="A528" s="1">
        <v>93012</v>
      </c>
      <c r="B528" s="11"/>
      <c r="C528" s="15" t="s">
        <v>148</v>
      </c>
      <c r="D528" s="9"/>
      <c r="E528" s="1" t="s">
        <v>199</v>
      </c>
      <c r="F528" s="1" t="s">
        <v>108</v>
      </c>
      <c r="G528" s="79">
        <v>4.5</v>
      </c>
      <c r="H528" s="8">
        <f t="shared" si="58"/>
        <v>2.25</v>
      </c>
      <c r="I528" s="12">
        <f t="shared" si="59"/>
        <v>0</v>
      </c>
      <c r="K528" s="20"/>
      <c r="L528" s="14"/>
      <c r="M528" s="14"/>
    </row>
    <row r="529" spans="1:13" ht="15" customHeight="1">
      <c r="A529" s="1">
        <v>93013</v>
      </c>
      <c r="B529" s="11"/>
      <c r="C529" s="15" t="s">
        <v>20</v>
      </c>
      <c r="D529" s="9"/>
      <c r="E529" s="1" t="s">
        <v>199</v>
      </c>
      <c r="F529" s="1" t="s">
        <v>109</v>
      </c>
      <c r="G529" s="79">
        <v>4.5</v>
      </c>
      <c r="H529" s="8">
        <f t="shared" si="58"/>
        <v>2.25</v>
      </c>
      <c r="I529" s="12">
        <f t="shared" si="59"/>
        <v>0</v>
      </c>
      <c r="K529" s="20"/>
      <c r="L529" s="14"/>
      <c r="M529" s="14"/>
    </row>
    <row r="530" spans="1:13" ht="15" customHeight="1">
      <c r="A530" s="1">
        <v>93014</v>
      </c>
      <c r="B530" s="11"/>
      <c r="C530" s="15" t="s">
        <v>22</v>
      </c>
      <c r="D530" s="9"/>
      <c r="E530" s="1" t="s">
        <v>199</v>
      </c>
      <c r="F530" s="1" t="s">
        <v>110</v>
      </c>
      <c r="G530" s="79">
        <v>4.5</v>
      </c>
      <c r="H530" s="8">
        <f t="shared" si="58"/>
        <v>2.25</v>
      </c>
      <c r="I530" s="12">
        <f t="shared" si="59"/>
        <v>0</v>
      </c>
      <c r="K530" s="20"/>
      <c r="L530" s="14"/>
      <c r="M530" s="14"/>
    </row>
    <row r="531" spans="1:13" ht="15" customHeight="1">
      <c r="A531" s="1">
        <v>93015</v>
      </c>
      <c r="B531" s="11"/>
      <c r="C531" s="15" t="s">
        <v>23</v>
      </c>
      <c r="D531" s="9"/>
      <c r="E531" s="1" t="s">
        <v>199</v>
      </c>
      <c r="F531" s="1" t="s">
        <v>172</v>
      </c>
      <c r="G531" s="79">
        <v>4.5</v>
      </c>
      <c r="H531" s="8">
        <f t="shared" si="58"/>
        <v>2.25</v>
      </c>
      <c r="I531" s="12">
        <f t="shared" si="59"/>
        <v>0</v>
      </c>
      <c r="K531" s="20"/>
      <c r="L531" s="14"/>
      <c r="M531" s="14"/>
    </row>
    <row r="532" spans="1:13" ht="15" customHeight="1">
      <c r="A532" s="1">
        <v>93016</v>
      </c>
      <c r="B532" s="11"/>
      <c r="C532" s="15" t="s">
        <v>18</v>
      </c>
      <c r="D532" s="9"/>
      <c r="E532" s="1" t="s">
        <v>199</v>
      </c>
      <c r="F532" s="1" t="s">
        <v>111</v>
      </c>
      <c r="G532" s="79">
        <v>4.5</v>
      </c>
      <c r="H532" s="8">
        <f t="shared" si="58"/>
        <v>2.25</v>
      </c>
      <c r="I532" s="12">
        <f t="shared" si="59"/>
        <v>0</v>
      </c>
      <c r="K532" s="20"/>
      <c r="L532" s="14"/>
      <c r="M532" s="14"/>
    </row>
    <row r="533" spans="1:13" ht="15" customHeight="1">
      <c r="A533" s="1">
        <v>93017</v>
      </c>
      <c r="B533" s="11"/>
      <c r="C533" s="15" t="s">
        <v>21</v>
      </c>
      <c r="D533" s="9"/>
      <c r="E533" s="1" t="s">
        <v>199</v>
      </c>
      <c r="F533" s="1" t="s">
        <v>112</v>
      </c>
      <c r="G533" s="79">
        <v>4.5</v>
      </c>
      <c r="H533" s="8">
        <f t="shared" si="58"/>
        <v>2.25</v>
      </c>
      <c r="I533" s="12">
        <f t="shared" si="59"/>
        <v>0</v>
      </c>
      <c r="K533" s="20"/>
      <c r="L533" s="14"/>
      <c r="M533" s="14"/>
    </row>
    <row r="534" spans="1:13" ht="15" customHeight="1">
      <c r="A534" s="1">
        <v>93018</v>
      </c>
      <c r="B534" s="11"/>
      <c r="C534" s="15" t="s">
        <v>19</v>
      </c>
      <c r="D534" s="9"/>
      <c r="E534" s="1" t="s">
        <v>199</v>
      </c>
      <c r="F534" s="1" t="s">
        <v>113</v>
      </c>
      <c r="G534" s="79">
        <v>4.5</v>
      </c>
      <c r="H534" s="8">
        <f t="shared" si="58"/>
        <v>2.25</v>
      </c>
      <c r="I534" s="12">
        <f t="shared" si="59"/>
        <v>0</v>
      </c>
      <c r="K534" s="20"/>
      <c r="L534" s="14"/>
      <c r="M534" s="14"/>
    </row>
    <row r="535" spans="1:13" ht="15" customHeight="1">
      <c r="A535" s="1">
        <v>93019</v>
      </c>
      <c r="B535" s="11"/>
      <c r="C535" s="15" t="s">
        <v>76</v>
      </c>
      <c r="D535" s="9"/>
      <c r="E535" s="1" t="s">
        <v>199</v>
      </c>
      <c r="F535" s="1" t="s">
        <v>163</v>
      </c>
      <c r="G535" s="79">
        <v>4.5</v>
      </c>
      <c r="H535" s="8">
        <f t="shared" si="58"/>
        <v>2.25</v>
      </c>
      <c r="I535" s="12">
        <f t="shared" si="59"/>
        <v>0</v>
      </c>
      <c r="K535" s="20"/>
      <c r="L535" s="14"/>
      <c r="M535" s="14"/>
    </row>
    <row r="536" spans="1:11" s="14" customFormat="1" ht="15.75" customHeight="1">
      <c r="A536" s="1">
        <v>93020</v>
      </c>
      <c r="B536" s="11"/>
      <c r="C536" s="15" t="s">
        <v>75</v>
      </c>
      <c r="D536" s="9"/>
      <c r="E536" s="1" t="s">
        <v>199</v>
      </c>
      <c r="F536" s="1" t="s">
        <v>114</v>
      </c>
      <c r="G536" s="79">
        <v>4.5</v>
      </c>
      <c r="H536" s="8">
        <f t="shared" si="58"/>
        <v>2.25</v>
      </c>
      <c r="I536" s="12">
        <f t="shared" si="59"/>
        <v>0</v>
      </c>
      <c r="J536" s="15"/>
      <c r="K536" s="20"/>
    </row>
    <row r="537" spans="1:13" s="14" customFormat="1" ht="15.75" customHeight="1">
      <c r="A537" s="1">
        <v>93021</v>
      </c>
      <c r="B537" s="11"/>
      <c r="C537" s="15" t="s">
        <v>78</v>
      </c>
      <c r="D537" s="9"/>
      <c r="E537" s="1" t="s">
        <v>199</v>
      </c>
      <c r="F537" s="1" t="s">
        <v>115</v>
      </c>
      <c r="G537" s="79">
        <v>4.5</v>
      </c>
      <c r="H537" s="8">
        <f t="shared" si="58"/>
        <v>2.25</v>
      </c>
      <c r="I537" s="12">
        <f t="shared" si="59"/>
        <v>0</v>
      </c>
      <c r="J537" s="15"/>
      <c r="K537" s="63"/>
      <c r="L537" s="64"/>
      <c r="M537" s="64"/>
    </row>
    <row r="538" spans="1:13" s="14" customFormat="1" ht="15.75" customHeight="1">
      <c r="A538" s="1">
        <v>93022</v>
      </c>
      <c r="B538" s="11"/>
      <c r="C538" s="15" t="s">
        <v>79</v>
      </c>
      <c r="D538" s="9"/>
      <c r="E538" s="1" t="s">
        <v>199</v>
      </c>
      <c r="F538" s="1" t="s">
        <v>116</v>
      </c>
      <c r="G538" s="79">
        <v>4.5</v>
      </c>
      <c r="H538" s="8">
        <f t="shared" si="58"/>
        <v>2.25</v>
      </c>
      <c r="I538" s="12">
        <f t="shared" si="59"/>
        <v>0</v>
      </c>
      <c r="J538" s="15"/>
      <c r="K538" s="63"/>
      <c r="L538" s="64"/>
      <c r="M538" s="64"/>
    </row>
    <row r="539" spans="1:13" s="14" customFormat="1" ht="15.75" customHeight="1">
      <c r="A539" s="1">
        <v>93023</v>
      </c>
      <c r="B539" s="11"/>
      <c r="C539" s="15" t="s">
        <v>77</v>
      </c>
      <c r="D539" s="9"/>
      <c r="E539" s="1" t="s">
        <v>199</v>
      </c>
      <c r="F539" s="1" t="s">
        <v>117</v>
      </c>
      <c r="G539" s="79">
        <v>4.5</v>
      </c>
      <c r="H539" s="8">
        <f t="shared" si="58"/>
        <v>2.25</v>
      </c>
      <c r="I539" s="12">
        <f t="shared" si="59"/>
        <v>0</v>
      </c>
      <c r="J539" s="15"/>
      <c r="K539" s="63"/>
      <c r="L539" s="64"/>
      <c r="M539" s="64"/>
    </row>
    <row r="540" spans="1:13" s="14" customFormat="1" ht="15.75" customHeight="1">
      <c r="A540" s="1">
        <v>93024</v>
      </c>
      <c r="B540" s="11"/>
      <c r="C540" s="15" t="s">
        <v>74</v>
      </c>
      <c r="D540" s="9"/>
      <c r="E540" s="1" t="s">
        <v>199</v>
      </c>
      <c r="F540" s="1" t="s">
        <v>118</v>
      </c>
      <c r="G540" s="79">
        <v>4.5</v>
      </c>
      <c r="H540" s="8">
        <f t="shared" si="58"/>
        <v>2.25</v>
      </c>
      <c r="I540" s="12">
        <f t="shared" si="59"/>
        <v>0</v>
      </c>
      <c r="J540" s="15"/>
      <c r="K540" s="63"/>
      <c r="L540" s="64"/>
      <c r="M540" s="64"/>
    </row>
    <row r="541" spans="1:13" s="14" customFormat="1" ht="15.75" customHeight="1">
      <c r="A541" s="1">
        <v>93025</v>
      </c>
      <c r="B541" s="11"/>
      <c r="C541" s="15" t="s">
        <v>17</v>
      </c>
      <c r="D541" s="9"/>
      <c r="E541" s="1" t="s">
        <v>199</v>
      </c>
      <c r="F541" s="1" t="s">
        <v>119</v>
      </c>
      <c r="G541" s="79">
        <v>4.5</v>
      </c>
      <c r="H541" s="8">
        <f t="shared" si="58"/>
        <v>2.25</v>
      </c>
      <c r="I541" s="12">
        <f t="shared" si="59"/>
        <v>0</v>
      </c>
      <c r="J541" s="15"/>
      <c r="K541" s="63"/>
      <c r="L541" s="64"/>
      <c r="M541" s="64"/>
    </row>
    <row r="542" spans="1:13" s="14" customFormat="1" ht="15.75" customHeight="1">
      <c r="A542" s="1">
        <v>93026</v>
      </c>
      <c r="B542" s="11"/>
      <c r="C542" s="15" t="s">
        <v>48</v>
      </c>
      <c r="D542" s="9"/>
      <c r="E542" s="1" t="s">
        <v>199</v>
      </c>
      <c r="F542" s="1" t="s">
        <v>120</v>
      </c>
      <c r="G542" s="79">
        <v>4.5</v>
      </c>
      <c r="H542" s="8">
        <f t="shared" si="58"/>
        <v>2.25</v>
      </c>
      <c r="I542" s="12">
        <f t="shared" si="59"/>
        <v>0</v>
      </c>
      <c r="J542" s="15"/>
      <c r="K542" s="63"/>
      <c r="L542" s="64"/>
      <c r="M542" s="64"/>
    </row>
    <row r="543" spans="1:13" s="14" customFormat="1" ht="15.75" customHeight="1">
      <c r="A543" s="1">
        <v>93027</v>
      </c>
      <c r="B543" s="11"/>
      <c r="C543" s="15" t="s">
        <v>11</v>
      </c>
      <c r="D543" s="9"/>
      <c r="E543" s="1" t="s">
        <v>199</v>
      </c>
      <c r="F543" s="1" t="s">
        <v>121</v>
      </c>
      <c r="G543" s="79">
        <v>4.5</v>
      </c>
      <c r="H543" s="8">
        <f t="shared" si="58"/>
        <v>2.25</v>
      </c>
      <c r="I543" s="12">
        <f t="shared" si="59"/>
        <v>0</v>
      </c>
      <c r="J543" s="15"/>
      <c r="K543" s="63"/>
      <c r="L543" s="64"/>
      <c r="M543" s="64"/>
    </row>
    <row r="544" spans="1:13" s="14" customFormat="1" ht="15.75" customHeight="1">
      <c r="A544" s="1">
        <v>93028</v>
      </c>
      <c r="B544" s="11"/>
      <c r="C544" s="15" t="s">
        <v>47</v>
      </c>
      <c r="D544" s="9"/>
      <c r="E544" s="1" t="s">
        <v>199</v>
      </c>
      <c r="F544" s="1" t="s">
        <v>171</v>
      </c>
      <c r="G544" s="79">
        <v>4.5</v>
      </c>
      <c r="H544" s="8">
        <f t="shared" si="58"/>
        <v>2.25</v>
      </c>
      <c r="I544" s="12">
        <f t="shared" si="59"/>
        <v>0</v>
      </c>
      <c r="J544" s="15"/>
      <c r="K544" s="63"/>
      <c r="L544" s="64"/>
      <c r="M544" s="64"/>
    </row>
    <row r="545" spans="1:9" ht="15" customHeight="1">
      <c r="A545" s="1">
        <v>93029</v>
      </c>
      <c r="B545" s="11"/>
      <c r="C545" s="15" t="s">
        <v>6</v>
      </c>
      <c r="D545" s="9"/>
      <c r="E545" s="1" t="s">
        <v>199</v>
      </c>
      <c r="F545" s="1" t="s">
        <v>170</v>
      </c>
      <c r="G545" s="79">
        <v>4.5</v>
      </c>
      <c r="H545" s="8">
        <f t="shared" si="58"/>
        <v>2.25</v>
      </c>
      <c r="I545" s="12">
        <f t="shared" si="59"/>
        <v>0</v>
      </c>
    </row>
    <row r="546" spans="1:9" ht="15" customHeight="1">
      <c r="A546" s="1">
        <v>93030</v>
      </c>
      <c r="B546" s="11"/>
      <c r="C546" s="15" t="s">
        <v>16</v>
      </c>
      <c r="D546" s="9"/>
      <c r="E546" s="1" t="s">
        <v>199</v>
      </c>
      <c r="F546" s="20" t="s">
        <v>122</v>
      </c>
      <c r="G546" s="79">
        <v>4.5</v>
      </c>
      <c r="H546" s="8">
        <f t="shared" si="58"/>
        <v>2.25</v>
      </c>
      <c r="I546" s="12">
        <f t="shared" si="59"/>
        <v>0</v>
      </c>
    </row>
    <row r="547" spans="1:9" ht="15" customHeight="1">
      <c r="A547" s="1">
        <v>93031</v>
      </c>
      <c r="B547" s="11"/>
      <c r="C547" s="15" t="s">
        <v>52</v>
      </c>
      <c r="D547" s="9"/>
      <c r="E547" s="1" t="s">
        <v>199</v>
      </c>
      <c r="F547" s="1" t="s">
        <v>169</v>
      </c>
      <c r="G547" s="79">
        <v>4.5</v>
      </c>
      <c r="H547" s="8">
        <f t="shared" si="58"/>
        <v>2.25</v>
      </c>
      <c r="I547" s="12">
        <f t="shared" si="59"/>
        <v>0</v>
      </c>
    </row>
    <row r="548" spans="1:9" ht="15" customHeight="1">
      <c r="A548" s="1">
        <v>93032</v>
      </c>
      <c r="B548" s="11"/>
      <c r="C548" s="15" t="s">
        <v>53</v>
      </c>
      <c r="D548" s="9"/>
      <c r="E548" s="1" t="s">
        <v>199</v>
      </c>
      <c r="F548" s="1" t="s">
        <v>123</v>
      </c>
      <c r="G548" s="79">
        <v>4.5</v>
      </c>
      <c r="H548" s="8">
        <f t="shared" si="58"/>
        <v>2.25</v>
      </c>
      <c r="I548" s="12">
        <f t="shared" si="59"/>
        <v>0</v>
      </c>
    </row>
    <row r="549" spans="1:9" ht="15" customHeight="1">
      <c r="A549" s="1">
        <v>93033</v>
      </c>
      <c r="B549" s="11"/>
      <c r="C549" s="15" t="s">
        <v>33</v>
      </c>
      <c r="D549" s="9"/>
      <c r="E549" s="1" t="s">
        <v>199</v>
      </c>
      <c r="F549" s="1" t="s">
        <v>124</v>
      </c>
      <c r="G549" s="79">
        <v>4.5</v>
      </c>
      <c r="H549" s="8">
        <f t="shared" si="58"/>
        <v>2.25</v>
      </c>
      <c r="I549" s="12">
        <f t="shared" si="59"/>
        <v>0</v>
      </c>
    </row>
    <row r="550" spans="1:9" ht="15" customHeight="1">
      <c r="A550" s="1">
        <v>93034</v>
      </c>
      <c r="B550" s="11"/>
      <c r="C550" s="15" t="s">
        <v>31</v>
      </c>
      <c r="D550" s="9"/>
      <c r="E550" s="1" t="s">
        <v>199</v>
      </c>
      <c r="F550" s="1" t="s">
        <v>125</v>
      </c>
      <c r="G550" s="79">
        <v>4.5</v>
      </c>
      <c r="H550" s="8">
        <f t="shared" si="58"/>
        <v>2.25</v>
      </c>
      <c r="I550" s="12">
        <f t="shared" si="59"/>
        <v>0</v>
      </c>
    </row>
    <row r="551" spans="1:9" ht="15" customHeight="1">
      <c r="A551" s="1">
        <v>93035</v>
      </c>
      <c r="B551" s="11"/>
      <c r="C551" s="15" t="s">
        <v>32</v>
      </c>
      <c r="D551" s="9"/>
      <c r="E551" s="1" t="s">
        <v>199</v>
      </c>
      <c r="F551" s="1" t="s">
        <v>126</v>
      </c>
      <c r="G551" s="79">
        <v>4.5</v>
      </c>
      <c r="H551" s="8">
        <f t="shared" si="58"/>
        <v>2.25</v>
      </c>
      <c r="I551" s="12">
        <f t="shared" si="59"/>
        <v>0</v>
      </c>
    </row>
    <row r="552" spans="1:9" ht="15" customHeight="1">
      <c r="A552" s="1">
        <v>93036</v>
      </c>
      <c r="B552" s="11"/>
      <c r="C552" s="15" t="s">
        <v>28</v>
      </c>
      <c r="D552" s="9"/>
      <c r="E552" s="1" t="s">
        <v>199</v>
      </c>
      <c r="F552" s="1" t="s">
        <v>127</v>
      </c>
      <c r="G552" s="79">
        <v>4.5</v>
      </c>
      <c r="H552" s="8">
        <f t="shared" si="58"/>
        <v>2.25</v>
      </c>
      <c r="I552" s="12">
        <f t="shared" si="59"/>
        <v>0</v>
      </c>
    </row>
    <row r="553" spans="1:9" ht="15" customHeight="1">
      <c r="A553" s="1">
        <v>93037</v>
      </c>
      <c r="B553" s="11"/>
      <c r="C553" s="15" t="s">
        <v>27</v>
      </c>
      <c r="D553" s="9"/>
      <c r="E553" s="1" t="s">
        <v>199</v>
      </c>
      <c r="F553" s="1" t="s">
        <v>128</v>
      </c>
      <c r="G553" s="79">
        <v>4.5</v>
      </c>
      <c r="H553" s="8">
        <f t="shared" si="58"/>
        <v>2.25</v>
      </c>
      <c r="I553" s="12">
        <f t="shared" si="59"/>
        <v>0</v>
      </c>
    </row>
    <row r="554" spans="1:9" ht="15" customHeight="1">
      <c r="A554" s="1">
        <v>93038</v>
      </c>
      <c r="B554" s="11"/>
      <c r="C554" s="15" t="s">
        <v>29</v>
      </c>
      <c r="D554" s="9"/>
      <c r="E554" s="1" t="s">
        <v>199</v>
      </c>
      <c r="F554" s="1" t="s">
        <v>129</v>
      </c>
      <c r="G554" s="79">
        <v>4.5</v>
      </c>
      <c r="H554" s="8">
        <f t="shared" si="58"/>
        <v>2.25</v>
      </c>
      <c r="I554" s="12">
        <f t="shared" si="59"/>
        <v>0</v>
      </c>
    </row>
    <row r="555" spans="1:9" ht="15" customHeight="1">
      <c r="A555" s="1">
        <v>93039</v>
      </c>
      <c r="B555" s="11"/>
      <c r="C555" s="15" t="s">
        <v>63</v>
      </c>
      <c r="D555" s="9"/>
      <c r="E555" s="1" t="s">
        <v>199</v>
      </c>
      <c r="F555" s="1" t="s">
        <v>130</v>
      </c>
      <c r="G555" s="79">
        <v>4.5</v>
      </c>
      <c r="H555" s="8">
        <f t="shared" si="58"/>
        <v>2.25</v>
      </c>
      <c r="I555" s="12">
        <f t="shared" si="59"/>
        <v>0</v>
      </c>
    </row>
    <row r="556" spans="1:9" ht="15" customHeight="1">
      <c r="A556" s="1">
        <v>93040</v>
      </c>
      <c r="B556" s="11"/>
      <c r="C556" s="15" t="s">
        <v>62</v>
      </c>
      <c r="D556" s="9"/>
      <c r="E556" s="1" t="s">
        <v>199</v>
      </c>
      <c r="F556" s="1" t="s">
        <v>131</v>
      </c>
      <c r="G556" s="79">
        <v>4.5</v>
      </c>
      <c r="H556" s="8">
        <f t="shared" si="58"/>
        <v>2.25</v>
      </c>
      <c r="I556" s="12">
        <f t="shared" si="59"/>
        <v>0</v>
      </c>
    </row>
    <row r="557" spans="1:9" ht="15" customHeight="1">
      <c r="A557" s="1">
        <v>93041</v>
      </c>
      <c r="B557" s="11"/>
      <c r="C557" s="15" t="s">
        <v>35</v>
      </c>
      <c r="D557" s="9"/>
      <c r="E557" s="1" t="s">
        <v>199</v>
      </c>
      <c r="F557" s="1" t="s">
        <v>132</v>
      </c>
      <c r="G557" s="79">
        <v>4.5</v>
      </c>
      <c r="H557" s="8">
        <f t="shared" si="58"/>
        <v>2.25</v>
      </c>
      <c r="I557" s="12">
        <f t="shared" si="59"/>
        <v>0</v>
      </c>
    </row>
    <row r="558" spans="1:9" ht="15" customHeight="1">
      <c r="A558" s="1">
        <v>93042</v>
      </c>
      <c r="B558" s="11"/>
      <c r="C558" s="15" t="s">
        <v>61</v>
      </c>
      <c r="D558" s="9"/>
      <c r="E558" s="1" t="s">
        <v>199</v>
      </c>
      <c r="F558" s="1" t="s">
        <v>168</v>
      </c>
      <c r="G558" s="79">
        <v>4.5</v>
      </c>
      <c r="H558" s="8">
        <f aca="true" t="shared" si="60" ref="H558:H589">SUM(G558*0.5)</f>
        <v>2.25</v>
      </c>
      <c r="I558" s="12">
        <f aca="true" t="shared" si="61" ref="I558:I589">SUM(H558*B558)</f>
        <v>0</v>
      </c>
    </row>
    <row r="559" spans="1:9" ht="15" customHeight="1">
      <c r="A559" s="1">
        <v>93043</v>
      </c>
      <c r="B559" s="11"/>
      <c r="C559" s="15" t="s">
        <v>64</v>
      </c>
      <c r="D559" s="9"/>
      <c r="E559" s="1" t="s">
        <v>199</v>
      </c>
      <c r="F559" s="1" t="s">
        <v>86</v>
      </c>
      <c r="G559" s="79">
        <v>4.5</v>
      </c>
      <c r="H559" s="8">
        <f t="shared" si="60"/>
        <v>2.25</v>
      </c>
      <c r="I559" s="12">
        <f t="shared" si="61"/>
        <v>0</v>
      </c>
    </row>
    <row r="560" spans="1:9" ht="15" customHeight="1">
      <c r="A560" s="1">
        <v>93044</v>
      </c>
      <c r="B560" s="11"/>
      <c r="C560" s="15" t="s">
        <v>34</v>
      </c>
      <c r="D560" s="9"/>
      <c r="E560" s="1" t="s">
        <v>199</v>
      </c>
      <c r="F560" s="1" t="s">
        <v>167</v>
      </c>
      <c r="G560" s="79">
        <v>4.5</v>
      </c>
      <c r="H560" s="8">
        <f t="shared" si="60"/>
        <v>2.25</v>
      </c>
      <c r="I560" s="12">
        <f t="shared" si="61"/>
        <v>0</v>
      </c>
    </row>
    <row r="561" spans="1:9" ht="15" customHeight="1">
      <c r="A561" s="1">
        <v>93045</v>
      </c>
      <c r="B561" s="11"/>
      <c r="C561" s="15" t="s">
        <v>66</v>
      </c>
      <c r="D561" s="9"/>
      <c r="E561" s="1" t="s">
        <v>199</v>
      </c>
      <c r="F561" s="1" t="s">
        <v>87</v>
      </c>
      <c r="G561" s="79">
        <v>4.5</v>
      </c>
      <c r="H561" s="8">
        <f t="shared" si="60"/>
        <v>2.25</v>
      </c>
      <c r="I561" s="12">
        <f t="shared" si="61"/>
        <v>0</v>
      </c>
    </row>
    <row r="562" spans="1:9" ht="15" customHeight="1">
      <c r="A562" s="1">
        <v>93046</v>
      </c>
      <c r="B562" s="11"/>
      <c r="C562" s="15" t="s">
        <v>67</v>
      </c>
      <c r="D562" s="9"/>
      <c r="E562" s="1" t="s">
        <v>199</v>
      </c>
      <c r="F562" s="1" t="s">
        <v>88</v>
      </c>
      <c r="G562" s="79">
        <v>4.5</v>
      </c>
      <c r="H562" s="8">
        <f t="shared" si="60"/>
        <v>2.25</v>
      </c>
      <c r="I562" s="12">
        <f t="shared" si="61"/>
        <v>0</v>
      </c>
    </row>
    <row r="563" spans="1:9" ht="15" customHeight="1">
      <c r="A563" s="1">
        <v>93047</v>
      </c>
      <c r="B563" s="11"/>
      <c r="C563" s="15" t="s">
        <v>69</v>
      </c>
      <c r="D563" s="9"/>
      <c r="E563" s="1" t="s">
        <v>199</v>
      </c>
      <c r="F563" s="20" t="s">
        <v>89</v>
      </c>
      <c r="G563" s="79">
        <v>4.5</v>
      </c>
      <c r="H563" s="8">
        <f t="shared" si="60"/>
        <v>2.25</v>
      </c>
      <c r="I563" s="12">
        <f t="shared" si="61"/>
        <v>0</v>
      </c>
    </row>
    <row r="564" spans="1:9" ht="15" customHeight="1">
      <c r="A564" s="1">
        <v>93048</v>
      </c>
      <c r="B564" s="11"/>
      <c r="C564" s="15" t="s">
        <v>7</v>
      </c>
      <c r="D564" s="9"/>
      <c r="E564" s="1" t="s">
        <v>199</v>
      </c>
      <c r="F564" s="1" t="s">
        <v>175</v>
      </c>
      <c r="G564" s="79">
        <v>4.5</v>
      </c>
      <c r="H564" s="8">
        <f t="shared" si="60"/>
        <v>2.25</v>
      </c>
      <c r="I564" s="12">
        <f t="shared" si="61"/>
        <v>0</v>
      </c>
    </row>
    <row r="565" spans="1:9" ht="15" customHeight="1">
      <c r="A565" s="1">
        <v>93049</v>
      </c>
      <c r="B565" s="11"/>
      <c r="C565" s="15" t="s">
        <v>65</v>
      </c>
      <c r="D565" s="9"/>
      <c r="E565" s="1" t="s">
        <v>199</v>
      </c>
      <c r="F565" s="1" t="s">
        <v>90</v>
      </c>
      <c r="G565" s="79">
        <v>4.5</v>
      </c>
      <c r="H565" s="8">
        <f t="shared" si="60"/>
        <v>2.25</v>
      </c>
      <c r="I565" s="12">
        <f t="shared" si="61"/>
        <v>0</v>
      </c>
    </row>
    <row r="566" spans="1:9" ht="15" customHeight="1">
      <c r="A566" s="1">
        <v>93050</v>
      </c>
      <c r="B566" s="11"/>
      <c r="C566" s="15" t="s">
        <v>68</v>
      </c>
      <c r="D566" s="9"/>
      <c r="E566" s="1" t="s">
        <v>199</v>
      </c>
      <c r="F566" s="1" t="s">
        <v>83</v>
      </c>
      <c r="G566" s="79">
        <v>4.5</v>
      </c>
      <c r="H566" s="8">
        <f t="shared" si="60"/>
        <v>2.25</v>
      </c>
      <c r="I566" s="12">
        <f t="shared" si="61"/>
        <v>0</v>
      </c>
    </row>
    <row r="567" spans="1:9" ht="15" customHeight="1">
      <c r="A567" s="1">
        <v>93051</v>
      </c>
      <c r="B567" s="11"/>
      <c r="C567" s="15" t="s">
        <v>56</v>
      </c>
      <c r="D567" s="9"/>
      <c r="E567" s="1" t="s">
        <v>199</v>
      </c>
      <c r="F567" s="1" t="s">
        <v>84</v>
      </c>
      <c r="G567" s="79">
        <v>4.5</v>
      </c>
      <c r="H567" s="8">
        <f t="shared" si="60"/>
        <v>2.25</v>
      </c>
      <c r="I567" s="12">
        <f t="shared" si="61"/>
        <v>0</v>
      </c>
    </row>
    <row r="568" spans="1:9" ht="15" customHeight="1">
      <c r="A568" s="1">
        <v>93052</v>
      </c>
      <c r="B568" s="11"/>
      <c r="C568" s="15" t="s">
        <v>58</v>
      </c>
      <c r="D568" s="9"/>
      <c r="E568" s="1" t="s">
        <v>199</v>
      </c>
      <c r="F568" s="1" t="s">
        <v>92</v>
      </c>
      <c r="G568" s="79">
        <v>4.5</v>
      </c>
      <c r="H568" s="8">
        <f t="shared" si="60"/>
        <v>2.25</v>
      </c>
      <c r="I568" s="12">
        <f t="shared" si="61"/>
        <v>0</v>
      </c>
    </row>
    <row r="569" spans="1:9" ht="15" customHeight="1">
      <c r="A569" s="1">
        <v>93053</v>
      </c>
      <c r="B569" s="11"/>
      <c r="C569" s="15" t="s">
        <v>59</v>
      </c>
      <c r="D569" s="9"/>
      <c r="E569" s="1" t="s">
        <v>199</v>
      </c>
      <c r="F569" s="1" t="s">
        <v>93</v>
      </c>
      <c r="G569" s="79">
        <v>4.5</v>
      </c>
      <c r="H569" s="8">
        <f t="shared" si="60"/>
        <v>2.25</v>
      </c>
      <c r="I569" s="12">
        <f t="shared" si="61"/>
        <v>0</v>
      </c>
    </row>
    <row r="570" spans="1:9" ht="15" customHeight="1">
      <c r="A570" s="1">
        <v>93054</v>
      </c>
      <c r="B570" s="11"/>
      <c r="C570" s="15" t="s">
        <v>57</v>
      </c>
      <c r="D570" s="9"/>
      <c r="E570" s="1" t="s">
        <v>199</v>
      </c>
      <c r="F570" s="1" t="s">
        <v>94</v>
      </c>
      <c r="G570" s="79">
        <v>4.5</v>
      </c>
      <c r="H570" s="8">
        <f t="shared" si="60"/>
        <v>2.25</v>
      </c>
      <c r="I570" s="12">
        <f t="shared" si="61"/>
        <v>0</v>
      </c>
    </row>
    <row r="571" spans="1:9" ht="15" customHeight="1">
      <c r="A571" s="1">
        <v>93055</v>
      </c>
      <c r="B571" s="11"/>
      <c r="C571" s="15" t="s">
        <v>60</v>
      </c>
      <c r="D571" s="9"/>
      <c r="E571" s="1" t="s">
        <v>199</v>
      </c>
      <c r="F571" s="1" t="s">
        <v>95</v>
      </c>
      <c r="G571" s="79">
        <v>4.5</v>
      </c>
      <c r="H571" s="8">
        <f t="shared" si="60"/>
        <v>2.25</v>
      </c>
      <c r="I571" s="12">
        <f t="shared" si="61"/>
        <v>0</v>
      </c>
    </row>
    <row r="572" spans="1:10" ht="15" customHeight="1">
      <c r="A572" s="1">
        <v>93056</v>
      </c>
      <c r="B572" s="11"/>
      <c r="C572" s="15" t="s">
        <v>26</v>
      </c>
      <c r="D572" s="9"/>
      <c r="E572" s="1" t="s">
        <v>199</v>
      </c>
      <c r="F572" s="1" t="s">
        <v>96</v>
      </c>
      <c r="G572" s="79">
        <v>4.5</v>
      </c>
      <c r="H572" s="8">
        <f t="shared" si="60"/>
        <v>2.25</v>
      </c>
      <c r="I572" s="12">
        <f t="shared" si="61"/>
        <v>0</v>
      </c>
      <c r="J572" s="14"/>
    </row>
    <row r="573" spans="1:10" ht="15" customHeight="1">
      <c r="A573" s="1">
        <v>93057</v>
      </c>
      <c r="B573" s="11"/>
      <c r="C573" s="15" t="s">
        <v>71</v>
      </c>
      <c r="D573" s="9"/>
      <c r="E573" s="1" t="s">
        <v>199</v>
      </c>
      <c r="F573" s="1" t="s">
        <v>166</v>
      </c>
      <c r="G573" s="79">
        <v>4.5</v>
      </c>
      <c r="H573" s="8">
        <f t="shared" si="60"/>
        <v>2.25</v>
      </c>
      <c r="I573" s="12">
        <f t="shared" si="61"/>
        <v>0</v>
      </c>
      <c r="J573" s="14"/>
    </row>
    <row r="574" spans="1:10" ht="15" customHeight="1">
      <c r="A574" s="1">
        <v>93058</v>
      </c>
      <c r="B574" s="11"/>
      <c r="C574" s="15" t="s">
        <v>72</v>
      </c>
      <c r="D574" s="9"/>
      <c r="E574" s="1" t="s">
        <v>199</v>
      </c>
      <c r="F574" s="1" t="s">
        <v>97</v>
      </c>
      <c r="G574" s="79">
        <v>4.5</v>
      </c>
      <c r="H574" s="8">
        <f t="shared" si="60"/>
        <v>2.25</v>
      </c>
      <c r="I574" s="12">
        <f t="shared" si="61"/>
        <v>0</v>
      </c>
      <c r="J574" s="14"/>
    </row>
    <row r="575" spans="1:10" ht="15" customHeight="1">
      <c r="A575" s="1">
        <v>93059</v>
      </c>
      <c r="B575" s="11"/>
      <c r="C575" s="15" t="s">
        <v>70</v>
      </c>
      <c r="D575" s="9"/>
      <c r="E575" s="1" t="s">
        <v>199</v>
      </c>
      <c r="F575" s="1" t="s">
        <v>98</v>
      </c>
      <c r="G575" s="79">
        <v>4.5</v>
      </c>
      <c r="H575" s="8">
        <f t="shared" si="60"/>
        <v>2.25</v>
      </c>
      <c r="I575" s="12">
        <f t="shared" si="61"/>
        <v>0</v>
      </c>
      <c r="J575" s="14"/>
    </row>
    <row r="576" spans="1:10" ht="15" customHeight="1">
      <c r="A576" s="1">
        <v>93060</v>
      </c>
      <c r="B576" s="11"/>
      <c r="C576" s="15" t="s">
        <v>73</v>
      </c>
      <c r="D576" s="9"/>
      <c r="E576" s="1" t="s">
        <v>199</v>
      </c>
      <c r="F576" s="1" t="s">
        <v>165</v>
      </c>
      <c r="G576" s="79">
        <v>4.5</v>
      </c>
      <c r="H576" s="8">
        <f t="shared" si="60"/>
        <v>2.25</v>
      </c>
      <c r="I576" s="12">
        <f t="shared" si="61"/>
        <v>0</v>
      </c>
      <c r="J576" s="14"/>
    </row>
    <row r="577" spans="1:13" ht="15" customHeight="1">
      <c r="A577" s="1">
        <v>93061</v>
      </c>
      <c r="B577" s="11"/>
      <c r="C577" s="15" t="s">
        <v>44</v>
      </c>
      <c r="D577" s="9"/>
      <c r="E577" s="1" t="s">
        <v>199</v>
      </c>
      <c r="F577" s="1" t="s">
        <v>99</v>
      </c>
      <c r="G577" s="79">
        <v>4.5</v>
      </c>
      <c r="H577" s="8">
        <f t="shared" si="60"/>
        <v>2.25</v>
      </c>
      <c r="I577" s="12">
        <f t="shared" si="61"/>
        <v>0</v>
      </c>
      <c r="K577" s="99"/>
      <c r="L577" s="65"/>
      <c r="M577" s="65"/>
    </row>
    <row r="578" spans="1:13" ht="15" customHeight="1">
      <c r="A578" s="1">
        <v>93062</v>
      </c>
      <c r="B578" s="11"/>
      <c r="C578" s="15" t="s">
        <v>46</v>
      </c>
      <c r="D578" s="9"/>
      <c r="E578" s="1" t="s">
        <v>199</v>
      </c>
      <c r="F578" s="1" t="s">
        <v>100</v>
      </c>
      <c r="G578" s="79">
        <v>4.5</v>
      </c>
      <c r="H578" s="8">
        <f t="shared" si="60"/>
        <v>2.25</v>
      </c>
      <c r="I578" s="12">
        <f t="shared" si="61"/>
        <v>0</v>
      </c>
      <c r="K578" s="99"/>
      <c r="L578" s="65"/>
      <c r="M578" s="65"/>
    </row>
    <row r="579" spans="1:13" ht="15" customHeight="1">
      <c r="A579" s="1">
        <v>93063</v>
      </c>
      <c r="B579" s="11"/>
      <c r="C579" s="15" t="s">
        <v>13</v>
      </c>
      <c r="D579" s="9"/>
      <c r="E579" s="1" t="s">
        <v>199</v>
      </c>
      <c r="F579" s="1" t="s">
        <v>101</v>
      </c>
      <c r="G579" s="79">
        <v>4.5</v>
      </c>
      <c r="H579" s="8">
        <f t="shared" si="60"/>
        <v>2.25</v>
      </c>
      <c r="I579" s="12">
        <f t="shared" si="61"/>
        <v>0</v>
      </c>
      <c r="K579" s="99"/>
      <c r="L579" s="65"/>
      <c r="M579" s="65"/>
    </row>
    <row r="580" spans="1:13" ht="15" customHeight="1">
      <c r="A580" s="1">
        <v>93064</v>
      </c>
      <c r="B580" s="11"/>
      <c r="C580" s="149" t="s">
        <v>10</v>
      </c>
      <c r="D580" s="9"/>
      <c r="E580" s="1" t="s">
        <v>199</v>
      </c>
      <c r="F580" s="1" t="s">
        <v>102</v>
      </c>
      <c r="G580" s="79">
        <v>4.5</v>
      </c>
      <c r="H580" s="8">
        <f t="shared" si="60"/>
        <v>2.25</v>
      </c>
      <c r="I580" s="12">
        <f t="shared" si="61"/>
        <v>0</v>
      </c>
      <c r="K580" s="99"/>
      <c r="L580" s="65"/>
      <c r="M580" s="65"/>
    </row>
    <row r="581" spans="1:13" ht="15" customHeight="1">
      <c r="A581" s="1">
        <v>93065</v>
      </c>
      <c r="B581" s="11"/>
      <c r="C581" s="15" t="s">
        <v>49</v>
      </c>
      <c r="D581" s="9"/>
      <c r="E581" s="1" t="s">
        <v>199</v>
      </c>
      <c r="F581" s="1" t="s">
        <v>103</v>
      </c>
      <c r="G581" s="79">
        <v>4.5</v>
      </c>
      <c r="H581" s="8">
        <f t="shared" si="60"/>
        <v>2.25</v>
      </c>
      <c r="I581" s="12">
        <f t="shared" si="61"/>
        <v>0</v>
      </c>
      <c r="K581" s="99"/>
      <c r="L581" s="65"/>
      <c r="M581" s="65"/>
    </row>
    <row r="582" spans="1:13" ht="15" customHeight="1">
      <c r="A582" s="1">
        <v>93066</v>
      </c>
      <c r="B582" s="11"/>
      <c r="C582" s="15" t="s">
        <v>14</v>
      </c>
      <c r="D582" s="9"/>
      <c r="E582" s="1" t="s">
        <v>199</v>
      </c>
      <c r="F582" s="1" t="s">
        <v>104</v>
      </c>
      <c r="G582" s="79">
        <v>4.5</v>
      </c>
      <c r="H582" s="8">
        <f t="shared" si="60"/>
        <v>2.25</v>
      </c>
      <c r="I582" s="12">
        <f t="shared" si="61"/>
        <v>0</v>
      </c>
      <c r="K582" s="99"/>
      <c r="L582" s="65"/>
      <c r="M582" s="65"/>
    </row>
    <row r="583" spans="1:13" ht="15" customHeight="1">
      <c r="A583" s="1">
        <v>93067</v>
      </c>
      <c r="B583" s="11"/>
      <c r="C583" s="15" t="s">
        <v>37</v>
      </c>
      <c r="D583" s="9"/>
      <c r="E583" s="1" t="s">
        <v>199</v>
      </c>
      <c r="F583" s="1" t="s">
        <v>105</v>
      </c>
      <c r="G583" s="79">
        <v>4.5</v>
      </c>
      <c r="H583" s="8">
        <f t="shared" si="60"/>
        <v>2.25</v>
      </c>
      <c r="I583" s="12">
        <f t="shared" si="61"/>
        <v>0</v>
      </c>
      <c r="K583" s="99"/>
      <c r="L583" s="65"/>
      <c r="M583" s="65"/>
    </row>
    <row r="584" spans="1:9" ht="15" customHeight="1">
      <c r="A584" s="1">
        <v>93068</v>
      </c>
      <c r="B584" s="11"/>
      <c r="C584" s="15" t="s">
        <v>43</v>
      </c>
      <c r="D584" s="9"/>
      <c r="E584" s="1" t="s">
        <v>199</v>
      </c>
      <c r="F584" s="1" t="s">
        <v>155</v>
      </c>
      <c r="G584" s="79">
        <v>4.5</v>
      </c>
      <c r="H584" s="8">
        <f t="shared" si="60"/>
        <v>2.25</v>
      </c>
      <c r="I584" s="12">
        <f t="shared" si="61"/>
        <v>0</v>
      </c>
    </row>
    <row r="585" spans="1:13" s="65" customFormat="1" ht="15" customHeight="1">
      <c r="A585" s="1">
        <v>93069</v>
      </c>
      <c r="B585" s="11"/>
      <c r="C585" s="15" t="s">
        <v>51</v>
      </c>
      <c r="D585" s="9"/>
      <c r="E585" s="1" t="s">
        <v>199</v>
      </c>
      <c r="F585" s="1" t="s">
        <v>156</v>
      </c>
      <c r="G585" s="79">
        <v>4.5</v>
      </c>
      <c r="H585" s="8">
        <f t="shared" si="60"/>
        <v>2.25</v>
      </c>
      <c r="I585" s="12">
        <f t="shared" si="61"/>
        <v>0</v>
      </c>
      <c r="J585" s="15"/>
      <c r="K585" s="63"/>
      <c r="L585" s="64"/>
      <c r="M585" s="64"/>
    </row>
    <row r="586" spans="1:13" s="65" customFormat="1" ht="15" customHeight="1">
      <c r="A586" s="1">
        <v>93070</v>
      </c>
      <c r="B586" s="11"/>
      <c r="C586" s="15" t="s">
        <v>259</v>
      </c>
      <c r="D586" s="9"/>
      <c r="E586" s="1" t="s">
        <v>199</v>
      </c>
      <c r="F586" s="1" t="s">
        <v>157</v>
      </c>
      <c r="G586" s="79">
        <v>4.5</v>
      </c>
      <c r="H586" s="8">
        <f t="shared" si="60"/>
        <v>2.25</v>
      </c>
      <c r="I586" s="12">
        <f t="shared" si="61"/>
        <v>0</v>
      </c>
      <c r="J586" s="15"/>
      <c r="K586" s="63"/>
      <c r="L586" s="64"/>
      <c r="M586" s="64"/>
    </row>
    <row r="587" spans="1:13" s="65" customFormat="1" ht="15" customHeight="1">
      <c r="A587" s="1">
        <v>93071</v>
      </c>
      <c r="B587" s="11"/>
      <c r="C587" s="15" t="s">
        <v>50</v>
      </c>
      <c r="D587" s="9"/>
      <c r="E587" s="1" t="s">
        <v>199</v>
      </c>
      <c r="F587" s="1" t="s">
        <v>158</v>
      </c>
      <c r="G587" s="79">
        <v>4.5</v>
      </c>
      <c r="H587" s="8">
        <f t="shared" si="60"/>
        <v>2.25</v>
      </c>
      <c r="I587" s="12">
        <f t="shared" si="61"/>
        <v>0</v>
      </c>
      <c r="J587" s="15"/>
      <c r="K587" s="63"/>
      <c r="L587" s="64"/>
      <c r="M587" s="64"/>
    </row>
    <row r="588" spans="1:13" s="65" customFormat="1" ht="15" customHeight="1">
      <c r="A588" s="1">
        <v>93072</v>
      </c>
      <c r="B588" s="11"/>
      <c r="C588" s="15" t="s">
        <v>40</v>
      </c>
      <c r="D588" s="9"/>
      <c r="E588" s="1" t="s">
        <v>199</v>
      </c>
      <c r="F588" s="1" t="s">
        <v>159</v>
      </c>
      <c r="G588" s="79">
        <v>4.5</v>
      </c>
      <c r="H588" s="8">
        <f t="shared" si="60"/>
        <v>2.25</v>
      </c>
      <c r="I588" s="12">
        <f t="shared" si="61"/>
        <v>0</v>
      </c>
      <c r="J588" s="15"/>
      <c r="K588" s="63"/>
      <c r="L588" s="64"/>
      <c r="M588" s="64"/>
    </row>
    <row r="589" spans="1:13" s="65" customFormat="1" ht="15" customHeight="1">
      <c r="A589" s="1">
        <v>93073</v>
      </c>
      <c r="B589" s="11"/>
      <c r="C589" s="15" t="s">
        <v>36</v>
      </c>
      <c r="D589" s="9"/>
      <c r="E589" s="1" t="s">
        <v>199</v>
      </c>
      <c r="F589" s="1" t="s">
        <v>164</v>
      </c>
      <c r="G589" s="79">
        <v>4.5</v>
      </c>
      <c r="H589" s="8">
        <f t="shared" si="60"/>
        <v>2.25</v>
      </c>
      <c r="I589" s="12">
        <f t="shared" si="61"/>
        <v>0</v>
      </c>
      <c r="J589" s="15"/>
      <c r="K589" s="63"/>
      <c r="L589" s="64"/>
      <c r="M589" s="64"/>
    </row>
    <row r="590" spans="1:13" s="65" customFormat="1" ht="15" customHeight="1">
      <c r="A590" s="1">
        <v>93074</v>
      </c>
      <c r="B590" s="11"/>
      <c r="C590" s="15" t="s">
        <v>39</v>
      </c>
      <c r="D590" s="9"/>
      <c r="E590" s="1" t="s">
        <v>199</v>
      </c>
      <c r="F590" s="1" t="s">
        <v>150</v>
      </c>
      <c r="G590" s="79">
        <v>4.5</v>
      </c>
      <c r="H590" s="8">
        <f aca="true" t="shared" si="62" ref="H590:H618">SUM(G590*0.5)</f>
        <v>2.25</v>
      </c>
      <c r="I590" s="12">
        <f aca="true" t="shared" si="63" ref="I590:I618">SUM(H590*B590)</f>
        <v>0</v>
      </c>
      <c r="J590" s="15"/>
      <c r="K590" s="63"/>
      <c r="L590" s="64"/>
      <c r="M590" s="64"/>
    </row>
    <row r="591" spans="1:13" s="65" customFormat="1" ht="15" customHeight="1">
      <c r="A591" s="1">
        <v>93075</v>
      </c>
      <c r="B591" s="11"/>
      <c r="C591" s="15" t="s">
        <v>24</v>
      </c>
      <c r="D591" s="9"/>
      <c r="E591" s="1" t="s">
        <v>199</v>
      </c>
      <c r="F591" s="1" t="s">
        <v>151</v>
      </c>
      <c r="G591" s="79">
        <v>4.5</v>
      </c>
      <c r="H591" s="8">
        <f t="shared" si="62"/>
        <v>2.25</v>
      </c>
      <c r="I591" s="12">
        <f t="shared" si="63"/>
        <v>0</v>
      </c>
      <c r="J591" s="15"/>
      <c r="K591" s="63"/>
      <c r="L591" s="64"/>
      <c r="M591" s="64"/>
    </row>
    <row r="592" spans="1:9" ht="15" customHeight="1">
      <c r="A592" s="1">
        <v>93076</v>
      </c>
      <c r="B592" s="11"/>
      <c r="C592" s="15" t="s">
        <v>38</v>
      </c>
      <c r="D592" s="9"/>
      <c r="E592" s="1" t="s">
        <v>199</v>
      </c>
      <c r="F592" s="1" t="s">
        <v>152</v>
      </c>
      <c r="G592" s="79">
        <v>4.5</v>
      </c>
      <c r="H592" s="8">
        <f t="shared" si="62"/>
        <v>2.25</v>
      </c>
      <c r="I592" s="12">
        <f t="shared" si="63"/>
        <v>0</v>
      </c>
    </row>
    <row r="593" spans="1:9" ht="15" customHeight="1">
      <c r="A593" s="1">
        <v>93077</v>
      </c>
      <c r="B593" s="11"/>
      <c r="C593" s="15" t="s">
        <v>42</v>
      </c>
      <c r="D593" s="9"/>
      <c r="E593" s="1" t="s">
        <v>199</v>
      </c>
      <c r="F593" s="1" t="s">
        <v>153</v>
      </c>
      <c r="G593" s="79">
        <v>4.5</v>
      </c>
      <c r="H593" s="8">
        <f t="shared" si="62"/>
        <v>2.25</v>
      </c>
      <c r="I593" s="12">
        <f t="shared" si="63"/>
        <v>0</v>
      </c>
    </row>
    <row r="594" spans="1:9" ht="15" customHeight="1">
      <c r="A594" s="1">
        <v>93078</v>
      </c>
      <c r="B594" s="11"/>
      <c r="C594" s="15" t="s">
        <v>41</v>
      </c>
      <c r="D594" s="9"/>
      <c r="E594" s="1" t="s">
        <v>199</v>
      </c>
      <c r="F594" s="1" t="s">
        <v>154</v>
      </c>
      <c r="G594" s="79">
        <v>4.5</v>
      </c>
      <c r="H594" s="8">
        <f t="shared" si="62"/>
        <v>2.25</v>
      </c>
      <c r="I594" s="12">
        <f t="shared" si="63"/>
        <v>0</v>
      </c>
    </row>
    <row r="595" spans="1:9" ht="15" customHeight="1">
      <c r="A595" s="1">
        <v>93079</v>
      </c>
      <c r="B595" s="11"/>
      <c r="C595" s="15" t="s">
        <v>12</v>
      </c>
      <c r="D595" s="9"/>
      <c r="E595" s="1" t="s">
        <v>199</v>
      </c>
      <c r="F595" s="1" t="s">
        <v>160</v>
      </c>
      <c r="G595" s="79">
        <v>4.5</v>
      </c>
      <c r="H595" s="8">
        <f t="shared" si="62"/>
        <v>2.25</v>
      </c>
      <c r="I595" s="12">
        <f t="shared" si="63"/>
        <v>0</v>
      </c>
    </row>
    <row r="596" spans="1:9" ht="15" customHeight="1">
      <c r="A596" s="1">
        <v>93080</v>
      </c>
      <c r="B596" s="11"/>
      <c r="C596" s="15" t="s">
        <v>45</v>
      </c>
      <c r="D596" s="9"/>
      <c r="E596" s="1" t="s">
        <v>199</v>
      </c>
      <c r="F596" s="1" t="s">
        <v>161</v>
      </c>
      <c r="G596" s="79">
        <v>4.5</v>
      </c>
      <c r="H596" s="8">
        <f t="shared" si="62"/>
        <v>2.25</v>
      </c>
      <c r="I596" s="12">
        <f t="shared" si="63"/>
        <v>0</v>
      </c>
    </row>
    <row r="597" spans="1:10" ht="15" customHeight="1">
      <c r="A597" s="1">
        <v>93081</v>
      </c>
      <c r="B597" s="11"/>
      <c r="C597" s="15" t="s">
        <v>15</v>
      </c>
      <c r="D597" s="9"/>
      <c r="E597" s="1" t="s">
        <v>199</v>
      </c>
      <c r="F597" s="1" t="s">
        <v>162</v>
      </c>
      <c r="G597" s="79">
        <v>4.5</v>
      </c>
      <c r="H597" s="8">
        <f t="shared" si="62"/>
        <v>2.25</v>
      </c>
      <c r="I597" s="12">
        <f t="shared" si="63"/>
        <v>0</v>
      </c>
      <c r="J597" s="96"/>
    </row>
    <row r="598" spans="1:10" ht="15" customHeight="1">
      <c r="A598" s="1">
        <v>93082</v>
      </c>
      <c r="B598" s="11"/>
      <c r="C598" s="15" t="s">
        <v>54</v>
      </c>
      <c r="D598" s="9"/>
      <c r="E598" s="1" t="s">
        <v>199</v>
      </c>
      <c r="F598" s="1" t="s">
        <v>149</v>
      </c>
      <c r="G598" s="79">
        <v>4.5</v>
      </c>
      <c r="H598" s="8">
        <f t="shared" si="62"/>
        <v>2.25</v>
      </c>
      <c r="I598" s="12">
        <f t="shared" si="63"/>
        <v>0</v>
      </c>
      <c r="J598" s="96"/>
    </row>
    <row r="599" spans="1:17" ht="15" customHeight="1">
      <c r="A599" s="59">
        <v>93126</v>
      </c>
      <c r="B599" s="1"/>
      <c r="C599" s="150" t="s">
        <v>308</v>
      </c>
      <c r="D599" s="9"/>
      <c r="E599" s="1" t="s">
        <v>199</v>
      </c>
      <c r="F599" s="1"/>
      <c r="G599" s="79">
        <v>4.5</v>
      </c>
      <c r="H599" s="8">
        <f t="shared" si="62"/>
        <v>2.25</v>
      </c>
      <c r="I599" s="8">
        <f t="shared" si="63"/>
        <v>0</v>
      </c>
      <c r="J599" s="57"/>
      <c r="K599" s="24"/>
      <c r="L599" s="51"/>
      <c r="M599" s="51"/>
      <c r="N599" s="57"/>
      <c r="O599" s="57"/>
      <c r="P599" s="57"/>
      <c r="Q599" s="57"/>
    </row>
    <row r="600" spans="1:10" ht="15" customHeight="1">
      <c r="A600" s="1">
        <v>93129</v>
      </c>
      <c r="B600" s="11"/>
      <c r="C600" s="16" t="s">
        <v>181</v>
      </c>
      <c r="D600" s="9"/>
      <c r="E600" s="1" t="s">
        <v>199</v>
      </c>
      <c r="F600" s="29" t="s">
        <v>198</v>
      </c>
      <c r="G600" s="79">
        <v>4.5</v>
      </c>
      <c r="H600" s="8">
        <f t="shared" si="62"/>
        <v>2.25</v>
      </c>
      <c r="I600" s="12">
        <f t="shared" si="63"/>
        <v>0</v>
      </c>
      <c r="J600" s="96"/>
    </row>
    <row r="601" spans="1:17" ht="15" customHeight="1">
      <c r="A601" s="59">
        <v>93130</v>
      </c>
      <c r="B601" s="1"/>
      <c r="C601" s="150" t="s">
        <v>311</v>
      </c>
      <c r="D601" s="9"/>
      <c r="E601" s="1" t="s">
        <v>199</v>
      </c>
      <c r="F601" s="1"/>
      <c r="G601" s="79">
        <v>4.5</v>
      </c>
      <c r="H601" s="8">
        <f t="shared" si="62"/>
        <v>2.25</v>
      </c>
      <c r="I601" s="8">
        <f t="shared" si="63"/>
        <v>0</v>
      </c>
      <c r="J601" s="57"/>
      <c r="K601" s="24"/>
      <c r="L601" s="51"/>
      <c r="M601" s="51"/>
      <c r="N601" s="57"/>
      <c r="O601" s="57"/>
      <c r="P601" s="57"/>
      <c r="Q601" s="57"/>
    </row>
    <row r="602" spans="1:13" ht="15" customHeight="1">
      <c r="A602" s="1">
        <v>93132</v>
      </c>
      <c r="B602" s="11"/>
      <c r="C602" s="10" t="s">
        <v>182</v>
      </c>
      <c r="D602" s="9"/>
      <c r="E602" s="1" t="s">
        <v>199</v>
      </c>
      <c r="F602" s="29" t="s">
        <v>191</v>
      </c>
      <c r="G602" s="79">
        <v>4.5</v>
      </c>
      <c r="H602" s="8">
        <f t="shared" si="62"/>
        <v>2.25</v>
      </c>
      <c r="I602" s="12">
        <f t="shared" si="63"/>
        <v>0</v>
      </c>
      <c r="J602" s="96"/>
      <c r="K602" s="104"/>
      <c r="L602" s="105"/>
      <c r="M602" s="105"/>
    </row>
    <row r="603" spans="1:10" ht="15" customHeight="1">
      <c r="A603" s="1">
        <v>93138</v>
      </c>
      <c r="B603" s="11"/>
      <c r="C603" s="10" t="s">
        <v>183</v>
      </c>
      <c r="D603" s="9"/>
      <c r="E603" s="1" t="s">
        <v>199</v>
      </c>
      <c r="F603" s="29" t="s">
        <v>192</v>
      </c>
      <c r="G603" s="79">
        <v>4.5</v>
      </c>
      <c r="H603" s="8">
        <f t="shared" si="62"/>
        <v>2.25</v>
      </c>
      <c r="I603" s="12">
        <f t="shared" si="63"/>
        <v>0</v>
      </c>
      <c r="J603" s="96"/>
    </row>
    <row r="604" spans="1:10" ht="15" customHeight="1">
      <c r="A604" s="1">
        <v>93139</v>
      </c>
      <c r="B604" s="11"/>
      <c r="C604" s="16" t="s">
        <v>184</v>
      </c>
      <c r="D604" s="9"/>
      <c r="E604" s="1" t="s">
        <v>199</v>
      </c>
      <c r="F604" s="29" t="s">
        <v>193</v>
      </c>
      <c r="G604" s="79">
        <v>4.5</v>
      </c>
      <c r="H604" s="8">
        <f t="shared" si="62"/>
        <v>2.25</v>
      </c>
      <c r="I604" s="12">
        <f t="shared" si="63"/>
        <v>0</v>
      </c>
      <c r="J604" s="96"/>
    </row>
    <row r="605" spans="1:17" s="105" customFormat="1" ht="15" customHeight="1">
      <c r="A605" s="1">
        <v>93141</v>
      </c>
      <c r="B605" s="11"/>
      <c r="C605" s="16" t="s">
        <v>185</v>
      </c>
      <c r="D605" s="9"/>
      <c r="E605" s="1" t="s">
        <v>199</v>
      </c>
      <c r="F605" s="29" t="s">
        <v>194</v>
      </c>
      <c r="G605" s="79">
        <v>4.5</v>
      </c>
      <c r="H605" s="8">
        <f t="shared" si="62"/>
        <v>2.25</v>
      </c>
      <c r="I605" s="12">
        <f t="shared" si="63"/>
        <v>0</v>
      </c>
      <c r="J605" s="96"/>
      <c r="K605" s="63"/>
      <c r="L605" s="64"/>
      <c r="M605" s="64"/>
      <c r="N605" s="64"/>
      <c r="O605" s="64"/>
      <c r="P605" s="64"/>
      <c r="Q605" s="64"/>
    </row>
    <row r="606" spans="1:17" ht="15" customHeight="1">
      <c r="A606" s="59">
        <v>93142</v>
      </c>
      <c r="B606" s="1"/>
      <c r="C606" s="150" t="s">
        <v>312</v>
      </c>
      <c r="D606" s="9"/>
      <c r="E606" s="1" t="s">
        <v>199</v>
      </c>
      <c r="F606" s="1"/>
      <c r="G606" s="79">
        <v>4.5</v>
      </c>
      <c r="H606" s="8">
        <f t="shared" si="62"/>
        <v>2.25</v>
      </c>
      <c r="I606" s="8">
        <f t="shared" si="63"/>
        <v>0</v>
      </c>
      <c r="J606" s="57"/>
      <c r="K606" s="24"/>
      <c r="L606" s="51"/>
      <c r="M606" s="51"/>
      <c r="N606" s="57"/>
      <c r="O606" s="57"/>
      <c r="P606" s="57"/>
      <c r="Q606" s="57"/>
    </row>
    <row r="607" spans="1:17" s="105" customFormat="1" ht="15" customHeight="1">
      <c r="A607" s="59">
        <v>93147</v>
      </c>
      <c r="B607" s="11"/>
      <c r="C607" s="150" t="s">
        <v>200</v>
      </c>
      <c r="D607" s="9"/>
      <c r="E607" s="1" t="s">
        <v>199</v>
      </c>
      <c r="F607" s="9"/>
      <c r="G607" s="79">
        <v>4.5</v>
      </c>
      <c r="H607" s="8">
        <f t="shared" si="62"/>
        <v>2.25</v>
      </c>
      <c r="I607" s="12">
        <f t="shared" si="63"/>
        <v>0</v>
      </c>
      <c r="J607" s="15"/>
      <c r="K607" s="104"/>
      <c r="N607" s="64"/>
      <c r="O607" s="64"/>
      <c r="P607" s="64"/>
      <c r="Q607" s="64"/>
    </row>
    <row r="608" spans="1:17" ht="15" customHeight="1">
      <c r="A608" s="59">
        <v>93149</v>
      </c>
      <c r="B608" s="11"/>
      <c r="C608" s="150" t="s">
        <v>201</v>
      </c>
      <c r="D608" s="9"/>
      <c r="E608" s="1" t="s">
        <v>199</v>
      </c>
      <c r="F608" s="9"/>
      <c r="G608" s="79">
        <v>4.5</v>
      </c>
      <c r="H608" s="8">
        <f t="shared" si="62"/>
        <v>2.25</v>
      </c>
      <c r="I608" s="12">
        <f t="shared" si="63"/>
        <v>0</v>
      </c>
      <c r="N608" s="105"/>
      <c r="O608" s="105"/>
      <c r="P608" s="105"/>
      <c r="Q608" s="105"/>
    </row>
    <row r="609" spans="1:9" ht="15" customHeight="1">
      <c r="A609" s="59">
        <v>93159</v>
      </c>
      <c r="B609" s="11"/>
      <c r="C609" s="150" t="s">
        <v>202</v>
      </c>
      <c r="D609" s="9"/>
      <c r="E609" s="1" t="s">
        <v>199</v>
      </c>
      <c r="F609" s="9"/>
      <c r="G609" s="79">
        <v>4.5</v>
      </c>
      <c r="H609" s="8">
        <f t="shared" si="62"/>
        <v>2.25</v>
      </c>
      <c r="I609" s="12">
        <f t="shared" si="63"/>
        <v>0</v>
      </c>
    </row>
    <row r="610" spans="1:17" ht="15" customHeight="1">
      <c r="A610" s="1">
        <v>93161</v>
      </c>
      <c r="B610" s="11"/>
      <c r="C610" s="16" t="s">
        <v>187</v>
      </c>
      <c r="D610" s="9"/>
      <c r="E610" s="1" t="s">
        <v>199</v>
      </c>
      <c r="F610" s="29" t="s">
        <v>196</v>
      </c>
      <c r="G610" s="79">
        <v>4.5</v>
      </c>
      <c r="H610" s="8">
        <f t="shared" si="62"/>
        <v>2.25</v>
      </c>
      <c r="I610" s="12">
        <f t="shared" si="63"/>
        <v>0</v>
      </c>
      <c r="J610" s="96"/>
      <c r="N610" s="105"/>
      <c r="O610" s="105"/>
      <c r="P610" s="105"/>
      <c r="Q610" s="105"/>
    </row>
    <row r="611" spans="1:10" ht="15" customHeight="1">
      <c r="A611" s="1">
        <v>93162</v>
      </c>
      <c r="B611" s="11"/>
      <c r="C611" s="16" t="s">
        <v>188</v>
      </c>
      <c r="D611" s="9"/>
      <c r="E611" s="1" t="s">
        <v>199</v>
      </c>
      <c r="F611" s="29" t="s">
        <v>197</v>
      </c>
      <c r="G611" s="79">
        <v>4.5</v>
      </c>
      <c r="H611" s="8">
        <f t="shared" si="62"/>
        <v>2.25</v>
      </c>
      <c r="I611" s="12">
        <f t="shared" si="63"/>
        <v>0</v>
      </c>
      <c r="J611" s="96"/>
    </row>
    <row r="612" spans="1:17" ht="15" customHeight="1">
      <c r="A612" s="59">
        <v>93163</v>
      </c>
      <c r="B612" s="1"/>
      <c r="C612" s="150" t="s">
        <v>309</v>
      </c>
      <c r="D612" s="9"/>
      <c r="E612" s="1" t="s">
        <v>199</v>
      </c>
      <c r="F612" s="1"/>
      <c r="G612" s="79">
        <v>4.5</v>
      </c>
      <c r="H612" s="8">
        <f t="shared" si="62"/>
        <v>2.25</v>
      </c>
      <c r="I612" s="8">
        <f t="shared" si="63"/>
        <v>0</v>
      </c>
      <c r="J612" s="57"/>
      <c r="K612" s="24"/>
      <c r="L612" s="51"/>
      <c r="M612" s="51"/>
      <c r="N612" s="57"/>
      <c r="O612" s="57"/>
      <c r="P612" s="57"/>
      <c r="Q612" s="57"/>
    </row>
    <row r="613" spans="1:17" s="51" customFormat="1" ht="15.75" customHeight="1">
      <c r="A613" s="1">
        <v>93169</v>
      </c>
      <c r="B613" s="11"/>
      <c r="C613" s="16" t="s">
        <v>189</v>
      </c>
      <c r="D613" s="9"/>
      <c r="E613" s="1" t="s">
        <v>199</v>
      </c>
      <c r="F613" s="29" t="s">
        <v>190</v>
      </c>
      <c r="G613" s="79">
        <v>4.5</v>
      </c>
      <c r="H613" s="8">
        <f t="shared" si="62"/>
        <v>2.25</v>
      </c>
      <c r="I613" s="12">
        <f t="shared" si="63"/>
        <v>0</v>
      </c>
      <c r="J613" s="96"/>
      <c r="K613" s="20"/>
      <c r="L613" s="14"/>
      <c r="M613" s="14"/>
      <c r="N613" s="64"/>
      <c r="O613" s="64"/>
      <c r="P613" s="64"/>
      <c r="Q613" s="64"/>
    </row>
    <row r="614" spans="1:17" s="51" customFormat="1" ht="15.75" customHeight="1">
      <c r="A614" s="59">
        <v>93171</v>
      </c>
      <c r="B614" s="1"/>
      <c r="C614" s="150" t="s">
        <v>313</v>
      </c>
      <c r="D614" s="9"/>
      <c r="E614" s="1" t="s">
        <v>199</v>
      </c>
      <c r="F614" s="1"/>
      <c r="G614" s="79">
        <v>4.5</v>
      </c>
      <c r="H614" s="8">
        <f t="shared" si="62"/>
        <v>2.25</v>
      </c>
      <c r="I614" s="8">
        <f t="shared" si="63"/>
        <v>0</v>
      </c>
      <c r="J614" s="57"/>
      <c r="K614" s="24"/>
      <c r="N614" s="57"/>
      <c r="O614" s="57"/>
      <c r="P614" s="57"/>
      <c r="Q614" s="57"/>
    </row>
    <row r="615" spans="1:17" s="57" customFormat="1" ht="15.75" customHeight="1">
      <c r="A615" s="59">
        <v>93172</v>
      </c>
      <c r="B615" s="11"/>
      <c r="C615" s="150" t="s">
        <v>203</v>
      </c>
      <c r="D615" s="9"/>
      <c r="E615" s="1" t="s">
        <v>199</v>
      </c>
      <c r="F615" s="9"/>
      <c r="G615" s="79">
        <v>4.5</v>
      </c>
      <c r="H615" s="8">
        <f t="shared" si="62"/>
        <v>2.25</v>
      </c>
      <c r="I615" s="12">
        <f t="shared" si="63"/>
        <v>0</v>
      </c>
      <c r="J615" s="15"/>
      <c r="K615" s="63"/>
      <c r="L615" s="64"/>
      <c r="M615" s="64"/>
      <c r="N615" s="64"/>
      <c r="O615" s="64"/>
      <c r="P615" s="64"/>
      <c r="Q615" s="64"/>
    </row>
    <row r="616" spans="1:17" s="57" customFormat="1" ht="15.75" customHeight="1">
      <c r="A616" s="59">
        <v>93176</v>
      </c>
      <c r="B616" s="11"/>
      <c r="C616" s="150" t="s">
        <v>204</v>
      </c>
      <c r="D616" s="9"/>
      <c r="E616" s="1" t="s">
        <v>199</v>
      </c>
      <c r="F616" s="9"/>
      <c r="G616" s="79">
        <v>4.5</v>
      </c>
      <c r="H616" s="8">
        <f t="shared" si="62"/>
        <v>2.25</v>
      </c>
      <c r="I616" s="12">
        <f t="shared" si="63"/>
        <v>0</v>
      </c>
      <c r="J616" s="15"/>
      <c r="K616" s="63"/>
      <c r="L616" s="64"/>
      <c r="M616" s="64"/>
      <c r="N616" s="64"/>
      <c r="O616" s="64"/>
      <c r="P616" s="64"/>
      <c r="Q616" s="64"/>
    </row>
    <row r="617" spans="1:17" s="57" customFormat="1" ht="15.75" customHeight="1">
      <c r="A617" s="1">
        <v>93209</v>
      </c>
      <c r="B617" s="11"/>
      <c r="C617" s="16" t="s">
        <v>186</v>
      </c>
      <c r="D617" s="9"/>
      <c r="E617" s="1" t="s">
        <v>199</v>
      </c>
      <c r="F617" s="29" t="s">
        <v>195</v>
      </c>
      <c r="G617" s="79">
        <v>4.5</v>
      </c>
      <c r="H617" s="8">
        <f t="shared" si="62"/>
        <v>2.25</v>
      </c>
      <c r="I617" s="12">
        <f t="shared" si="63"/>
        <v>0</v>
      </c>
      <c r="J617" s="96"/>
      <c r="K617" s="63"/>
      <c r="L617" s="64"/>
      <c r="M617" s="64"/>
      <c r="N617" s="64"/>
      <c r="O617" s="64"/>
      <c r="P617" s="64"/>
      <c r="Q617" s="64"/>
    </row>
    <row r="618" spans="1:13" s="57" customFormat="1" ht="19.5" customHeight="1">
      <c r="A618" s="59">
        <v>93211</v>
      </c>
      <c r="B618" s="1"/>
      <c r="C618" s="150" t="s">
        <v>310</v>
      </c>
      <c r="D618" s="9"/>
      <c r="E618" s="1" t="s">
        <v>199</v>
      </c>
      <c r="F618" s="1"/>
      <c r="G618" s="79">
        <v>4.5</v>
      </c>
      <c r="H618" s="8">
        <f t="shared" si="62"/>
        <v>2.25</v>
      </c>
      <c r="I618" s="8">
        <f t="shared" si="63"/>
        <v>0</v>
      </c>
      <c r="K618" s="24"/>
      <c r="L618" s="51"/>
      <c r="M618" s="51"/>
    </row>
    <row r="619" spans="1:9" ht="15" customHeight="1">
      <c r="A619" s="1"/>
      <c r="B619" s="1"/>
      <c r="C619" s="15"/>
      <c r="D619" s="15"/>
      <c r="E619" s="1"/>
      <c r="G619" s="109" t="s">
        <v>5</v>
      </c>
      <c r="H619" s="7"/>
      <c r="I619" s="53">
        <f>SUM(I5:I618)</f>
        <v>0</v>
      </c>
    </row>
    <row r="620" spans="1:5" ht="15" customHeight="1">
      <c r="A620" s="1"/>
      <c r="B620" s="1"/>
      <c r="C620" s="15"/>
      <c r="D620" s="15"/>
      <c r="E620" s="1"/>
    </row>
    <row r="621" spans="1:5" ht="15" customHeight="1">
      <c r="A621" s="1" t="s">
        <v>1105</v>
      </c>
      <c r="B621" s="1"/>
      <c r="C621" s="15"/>
      <c r="D621" s="15"/>
      <c r="E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8848" ht="15" customHeight="1">
      <c r="B8848" s="63">
        <f>SUBTOTAL(9,B24:B618)</f>
        <v>0</v>
      </c>
    </row>
  </sheetData>
  <sheetProtection selectLockedCells="1"/>
  <autoFilter ref="A3:I8847"/>
  <conditionalFormatting sqref="D529:D534 D536:D539 D542:D543 D548:D549 D551:D552 D554 D556:D557 D559 D563:D566 D568:D572 D592:D594 D576:D588 D522:D525 D590 D174:D176 D515:D520 D527 D315:D316 D306 D188:D236 D360:D364 D383 D423:D428 D430:D435 D438:D440 D390:D395 D386:D388 D397:D406 D408:D409 D450 D238:D284 D368:D378 D418:D420 D476:D513 D380:D381 D411:D415 D442:D448 D452:D464 D467:D473 D3:D22 D180:D185 D598:D65536">
    <cfRule type="cellIs" priority="236" dxfId="45" operator="equal" stopIfTrue="1">
      <formula>"OOS"</formula>
    </cfRule>
  </conditionalFormatting>
  <conditionalFormatting sqref="D547 D540 D528">
    <cfRule type="cellIs" priority="210" dxfId="45" operator="equal" stopIfTrue="1">
      <formula>"OOS"</formula>
    </cfRule>
  </conditionalFormatting>
  <conditionalFormatting sqref="D546">
    <cfRule type="cellIs" priority="209" dxfId="45" operator="equal" stopIfTrue="1">
      <formula>"OOS"</formula>
    </cfRule>
  </conditionalFormatting>
  <conditionalFormatting sqref="D325 D521 D541 D544:D545 D553">
    <cfRule type="cellIs" priority="207" dxfId="45" operator="equal" stopIfTrue="1">
      <formula>"OOS"</formula>
    </cfRule>
  </conditionalFormatting>
  <conditionalFormatting sqref="D595:D597">
    <cfRule type="cellIs" priority="202" dxfId="45" operator="equal" stopIfTrue="1">
      <formula>"OOS"</formula>
    </cfRule>
  </conditionalFormatting>
  <conditionalFormatting sqref="D573:D574 D561 D558 D555 D550 D535">
    <cfRule type="cellIs" priority="186" dxfId="45" operator="equal" stopIfTrue="1">
      <formula>"OOS"</formula>
    </cfRule>
  </conditionalFormatting>
  <conditionalFormatting sqref="D177:D179">
    <cfRule type="cellIs" priority="172" dxfId="45" operator="equal" stopIfTrue="1">
      <formula>"OOS"</formula>
    </cfRule>
  </conditionalFormatting>
  <conditionalFormatting sqref="D326 D322:D324 D335:D357 D317:D320 D328:D332">
    <cfRule type="cellIs" priority="171" dxfId="45" operator="equal" stopIfTrue="1">
      <formula>"OOS"</formula>
    </cfRule>
  </conditionalFormatting>
  <conditionalFormatting sqref="D567 D562">
    <cfRule type="cellIs" priority="151" dxfId="45" operator="equal" stopIfTrue="1">
      <formula>"OOS"</formula>
    </cfRule>
  </conditionalFormatting>
  <conditionalFormatting sqref="D575">
    <cfRule type="cellIs" priority="150" dxfId="45" operator="equal" stopIfTrue="1">
      <formula>"OOS"</formula>
    </cfRule>
  </conditionalFormatting>
  <conditionalFormatting sqref="D589">
    <cfRule type="cellIs" priority="149" dxfId="45" operator="equal" stopIfTrue="1">
      <formula>"OOS"</formula>
    </cfRule>
  </conditionalFormatting>
  <conditionalFormatting sqref="D560">
    <cfRule type="cellIs" priority="136" dxfId="45" operator="equal" stopIfTrue="1">
      <formula>"OOS"</formula>
    </cfRule>
  </conditionalFormatting>
  <conditionalFormatting sqref="D591">
    <cfRule type="cellIs" priority="135" dxfId="45" operator="equal" stopIfTrue="1">
      <formula>"OOS"</formula>
    </cfRule>
  </conditionalFormatting>
  <conditionalFormatting sqref="D358:D359 D333 D327 D321">
    <cfRule type="cellIs" priority="107" dxfId="45" operator="equal" stopIfTrue="1">
      <formula>"OOS"</formula>
    </cfRule>
  </conditionalFormatting>
  <conditionalFormatting sqref="D386:D388">
    <cfRule type="cellIs" priority="93" dxfId="45" operator="equal" stopIfTrue="1">
      <formula>"OOS"</formula>
    </cfRule>
  </conditionalFormatting>
  <conditionalFormatting sqref="D390:D391">
    <cfRule type="cellIs" priority="85" dxfId="45" operator="equal" stopIfTrue="1">
      <formula>"OOS"</formula>
    </cfRule>
  </conditionalFormatting>
  <conditionalFormatting sqref="D189:D192">
    <cfRule type="cellIs" priority="55" dxfId="45" operator="equal" stopIfTrue="1">
      <formula>"OOS"</formula>
    </cfRule>
  </conditionalFormatting>
  <conditionalFormatting sqref="D187">
    <cfRule type="cellIs" priority="49" dxfId="45" operator="equal" stopIfTrue="1">
      <formula>"OOS"</formula>
    </cfRule>
  </conditionalFormatting>
  <conditionalFormatting sqref="D526">
    <cfRule type="cellIs" priority="27" dxfId="45" operator="equal" stopIfTrue="1">
      <formula>"OOS"</formula>
    </cfRule>
  </conditionalFormatting>
  <conditionalFormatting sqref="D367">
    <cfRule type="cellIs" priority="26" dxfId="45" operator="equal" stopIfTrue="1">
      <formula>"OOS"</formula>
    </cfRule>
  </conditionalFormatting>
  <conditionalFormatting sqref="D382">
    <cfRule type="cellIs" priority="25" dxfId="45" operator="equal" stopIfTrue="1">
      <formula>"OOS"</formula>
    </cfRule>
  </conditionalFormatting>
  <conditionalFormatting sqref="D417">
    <cfRule type="cellIs" priority="24" dxfId="45" operator="equal" stopIfTrue="1">
      <formula>"OOS"</formula>
    </cfRule>
  </conditionalFormatting>
  <conditionalFormatting sqref="D422">
    <cfRule type="cellIs" priority="23" dxfId="45" operator="equal" stopIfTrue="1">
      <formula>"OOS"</formula>
    </cfRule>
  </conditionalFormatting>
  <conditionalFormatting sqref="D429">
    <cfRule type="cellIs" priority="22" dxfId="45" operator="equal" stopIfTrue="1">
      <formula>"OOS"</formula>
    </cfRule>
  </conditionalFormatting>
  <conditionalFormatting sqref="D436:D437">
    <cfRule type="cellIs" priority="21" dxfId="45" operator="equal" stopIfTrue="1">
      <formula>"OOS"</formula>
    </cfRule>
  </conditionalFormatting>
  <conditionalFormatting sqref="D474">
    <cfRule type="cellIs" priority="20" dxfId="45" operator="equal" stopIfTrue="1">
      <formula>"OOS"</formula>
    </cfRule>
  </conditionalFormatting>
  <conditionalFormatting sqref="D237">
    <cfRule type="cellIs" priority="19" dxfId="45" operator="equal" stopIfTrue="1">
      <formula>"OOS"</formula>
    </cfRule>
  </conditionalFormatting>
  <conditionalFormatting sqref="D389">
    <cfRule type="cellIs" priority="18" dxfId="45" operator="equal" stopIfTrue="1">
      <formula>"OOS"</formula>
    </cfRule>
  </conditionalFormatting>
  <conditionalFormatting sqref="D366">
    <cfRule type="cellIs" priority="17" dxfId="45" operator="equal" stopIfTrue="1">
      <formula>"OOS"</formula>
    </cfRule>
  </conditionalFormatting>
  <conditionalFormatting sqref="D385">
    <cfRule type="cellIs" priority="16" dxfId="45" operator="equal" stopIfTrue="1">
      <formula>"OOS"</formula>
    </cfRule>
  </conditionalFormatting>
  <conditionalFormatting sqref="D396">
    <cfRule type="cellIs" priority="15" dxfId="45" operator="equal" stopIfTrue="1">
      <formula>"OOS"</formula>
    </cfRule>
  </conditionalFormatting>
  <conditionalFormatting sqref="D407">
    <cfRule type="cellIs" priority="14" dxfId="45" operator="equal" stopIfTrue="1">
      <formula>"OOS"</formula>
    </cfRule>
  </conditionalFormatting>
  <conditionalFormatting sqref="D421">
    <cfRule type="cellIs" priority="13" dxfId="45" operator="equal" stopIfTrue="1">
      <formula>"OOS"</formula>
    </cfRule>
  </conditionalFormatting>
  <conditionalFormatting sqref="D449">
    <cfRule type="cellIs" priority="12" dxfId="45" operator="equal" stopIfTrue="1">
      <formula>"OOS"</formula>
    </cfRule>
  </conditionalFormatting>
  <conditionalFormatting sqref="D334">
    <cfRule type="cellIs" priority="11" dxfId="45" operator="equal" stopIfTrue="1">
      <formula>"OOS"</formula>
    </cfRule>
  </conditionalFormatting>
  <conditionalFormatting sqref="D365">
    <cfRule type="cellIs" priority="10" dxfId="45" operator="equal" stopIfTrue="1">
      <formula>"OOS"</formula>
    </cfRule>
  </conditionalFormatting>
  <conditionalFormatting sqref="D379">
    <cfRule type="cellIs" priority="9" dxfId="45" operator="equal" stopIfTrue="1">
      <formula>"OOS"</formula>
    </cfRule>
  </conditionalFormatting>
  <conditionalFormatting sqref="D384">
    <cfRule type="cellIs" priority="8" dxfId="45" operator="equal" stopIfTrue="1">
      <formula>"OOS"</formula>
    </cfRule>
  </conditionalFormatting>
  <conditionalFormatting sqref="D410">
    <cfRule type="cellIs" priority="7" dxfId="45" operator="equal" stopIfTrue="1">
      <formula>"OOS"</formula>
    </cfRule>
  </conditionalFormatting>
  <conditionalFormatting sqref="D416">
    <cfRule type="cellIs" priority="6" dxfId="45" operator="equal" stopIfTrue="1">
      <formula>"OOS"</formula>
    </cfRule>
  </conditionalFormatting>
  <conditionalFormatting sqref="D441">
    <cfRule type="cellIs" priority="5" dxfId="45" operator="equal" stopIfTrue="1">
      <formula>"OOS"</formula>
    </cfRule>
  </conditionalFormatting>
  <conditionalFormatting sqref="D451">
    <cfRule type="cellIs" priority="4" dxfId="45" operator="equal" stopIfTrue="1">
      <formula>"OOS"</formula>
    </cfRule>
  </conditionalFormatting>
  <conditionalFormatting sqref="D465">
    <cfRule type="cellIs" priority="3" dxfId="45" operator="equal" stopIfTrue="1">
      <formula>"OOS"</formula>
    </cfRule>
  </conditionalFormatting>
  <conditionalFormatting sqref="D466">
    <cfRule type="cellIs" priority="2" dxfId="45" operator="equal" stopIfTrue="1">
      <formula>"OOS"</formula>
    </cfRule>
  </conditionalFormatting>
  <conditionalFormatting sqref="D475">
    <cfRule type="cellIs" priority="1" dxfId="45" operator="equal" stopIfTrue="1">
      <formula>"OOS"</formula>
    </cfRule>
  </conditionalFormatting>
  <printOptions/>
  <pageMargins left="0.25" right="0.25" top="1" bottom="1" header="0.3" footer="0.3"/>
  <pageSetup fitToHeight="0" fitToWidth="1" orientation="portrait" scale="42" r:id="rId1"/>
  <ignoredErrors>
    <ignoredError sqref="E622:E730 F619:F726 H524:I524 H620:I727 A622:C730 G620:G727 E524:G52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2"/>
    </sheetView>
  </sheetViews>
  <sheetFormatPr defaultColWidth="9.00390625" defaultRowHeight="12.75"/>
  <cols>
    <col min="1" max="1" width="8.75390625" style="54" customWidth="1"/>
    <col min="2" max="2" width="63.875" style="54" customWidth="1"/>
    <col min="3" max="16384" width="8.75390625" style="54" customWidth="1"/>
  </cols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Privateeer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Stoddard</dc:creator>
  <cp:keywords/>
  <dc:description/>
  <cp:lastModifiedBy>Sherry Yeary</cp:lastModifiedBy>
  <cp:lastPrinted>2016-09-15T16:40:19Z</cp:lastPrinted>
  <dcterms:created xsi:type="dcterms:W3CDTF">2007-05-18T17:53:45Z</dcterms:created>
  <dcterms:modified xsi:type="dcterms:W3CDTF">2024-04-03T18:47:19Z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